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65" yWindow="585" windowWidth="12315" windowHeight="7680" firstSheet="3" activeTab="3"/>
  </bookViews>
  <sheets>
    <sheet name="Sheet1" sheetId="1" state="hidden" r:id="rId1"/>
    <sheet name="Sheet2" sheetId="2" state="hidden" r:id="rId2"/>
    <sheet name="Summary of Revenue &amp; Expenses" sheetId="3" state="hidden" r:id="rId3"/>
    <sheet name="Tea P&amp;L Report" sheetId="5" r:id="rId4"/>
  </sheets>
  <definedNames>
    <definedName name="_xlnm._FilterDatabase" localSheetId="0" hidden="1">Sheet1!$E$4:$G$39</definedName>
    <definedName name="_xlnm.Print_Area" localSheetId="0">Sheet1!$B$1:$G$40</definedName>
  </definedNames>
  <calcPr calcId="144525"/>
</workbook>
</file>

<file path=xl/calcChain.xml><?xml version="1.0" encoding="utf-8"?>
<calcChain xmlns="http://schemas.openxmlformats.org/spreadsheetml/2006/main">
  <c r="C9" i="5" l="1"/>
  <c r="C20" i="5"/>
  <c r="C19" i="5"/>
  <c r="C13" i="5"/>
  <c r="C22" i="5" s="1"/>
  <c r="C8" i="3" l="1"/>
  <c r="E46" i="2"/>
  <c r="D46" i="2"/>
  <c r="C6" i="3"/>
  <c r="C7" i="3"/>
  <c r="G46" i="2"/>
  <c r="C46" i="2"/>
  <c r="C5" i="3" s="1"/>
  <c r="C18" i="3" l="1"/>
  <c r="M15" i="1" s="1"/>
  <c r="E26" i="3"/>
  <c r="G65" i="2"/>
  <c r="G58" i="1"/>
  <c r="C9" i="3" l="1"/>
  <c r="C19" i="3" s="1"/>
  <c r="C20" i="3" s="1"/>
  <c r="I10" i="1" l="1"/>
  <c r="G68" i="1"/>
</calcChain>
</file>

<file path=xl/sharedStrings.xml><?xml version="1.0" encoding="utf-8"?>
<sst xmlns="http://schemas.openxmlformats.org/spreadsheetml/2006/main" count="284" uniqueCount="119">
  <si>
    <t>NAME</t>
  </si>
  <si>
    <t>PAID CASH</t>
  </si>
  <si>
    <t>PAID CHECK</t>
  </si>
  <si>
    <t>KNAPP, BETTY</t>
  </si>
  <si>
    <t>KNAPP GUEST</t>
  </si>
  <si>
    <t>BOHRER, ELAINE</t>
  </si>
  <si>
    <t>CORMIER, ATHENA</t>
  </si>
  <si>
    <t>WATSON, JAMIE</t>
  </si>
  <si>
    <t>GERBER, JUDI</t>
  </si>
  <si>
    <t>DUPUY, ANN</t>
  </si>
  <si>
    <t>LABOUFF, JACKIE</t>
  </si>
  <si>
    <t>FLYNN, JANET</t>
  </si>
  <si>
    <t>ARNETT, PAT</t>
  </si>
  <si>
    <t>BAUER, CAROL</t>
  </si>
  <si>
    <t>PETERS, KAREN</t>
  </si>
  <si>
    <t>SINEY, SUZANNE</t>
  </si>
  <si>
    <t>KENNEY, NANCY</t>
  </si>
  <si>
    <t>MONGA, PEGGY</t>
  </si>
  <si>
    <t>LIU, GLORIA</t>
  </si>
  <si>
    <t>ABERNATHY LEAR, GLORIA</t>
  </si>
  <si>
    <t xml:space="preserve">TORRANCE AAUW AFTERNOON TEA FUNDRAISER  </t>
  </si>
  <si>
    <t xml:space="preserve">  MARCH 22, 2014</t>
  </si>
  <si>
    <t xml:space="preserve"> </t>
  </si>
  <si>
    <t>KATRAGADDA, RAMA</t>
  </si>
  <si>
    <t>DYER, BECKY</t>
  </si>
  <si>
    <t>SUZUKI, GERRY</t>
  </si>
  <si>
    <t>STEENSON, JEAN</t>
  </si>
  <si>
    <t>CHATTERJEE, INDRANI</t>
  </si>
  <si>
    <t>AMBROSE, RACHEL</t>
  </si>
  <si>
    <t>COX, BERNEICE</t>
  </si>
  <si>
    <t>POMERANTZ, JANICE</t>
  </si>
  <si>
    <t>RODRIGUEZ, ISABEL</t>
  </si>
  <si>
    <t>X</t>
  </si>
  <si>
    <t>LANGLEY, BILLIE LEE</t>
  </si>
  <si>
    <t>ARNETT GUEST: MAEVE</t>
  </si>
  <si>
    <t>BAUER GUEST: GAIL CARR.</t>
  </si>
  <si>
    <t>LABOUFF GUEST: GRIPPO, SALLIE</t>
  </si>
  <si>
    <t>LIU GUEST RACHEL CHAVEZ</t>
  </si>
  <si>
    <t>PETERS GUEST: J. CLOSE</t>
  </si>
  <si>
    <t>RODRIGUEZ GUEST: JOS. REYNA</t>
  </si>
  <si>
    <t>SINEY GUEST: J. CLOSE</t>
  </si>
  <si>
    <t>(NOT IN ATTENDANCE)</t>
  </si>
  <si>
    <t>(HOSTESS)</t>
  </si>
  <si>
    <t>WATSON GUEST: HERBERT, MARY</t>
  </si>
  <si>
    <t>AUCTION RESULTS</t>
  </si>
  <si>
    <t>BOOK SALES</t>
  </si>
  <si>
    <t>TOTAL</t>
  </si>
  <si>
    <t>MADONNA TRUTH OR DARE</t>
  </si>
  <si>
    <t>S.SINEY</t>
  </si>
  <si>
    <t>CHECK</t>
  </si>
  <si>
    <t>BID</t>
  </si>
  <si>
    <t>TEA BOX</t>
  </si>
  <si>
    <t>P. ARNETT</t>
  </si>
  <si>
    <t>TEA POT</t>
  </si>
  <si>
    <t>I. RODRIGUEZ</t>
  </si>
  <si>
    <t xml:space="preserve">   DONATED BY</t>
  </si>
  <si>
    <t>J. WATSON</t>
  </si>
  <si>
    <t>P. ARNETT GUEST</t>
  </si>
  <si>
    <t>PAINTED WINE GLASS</t>
  </si>
  <si>
    <t>A. CORMIER &amp; N. MANNON</t>
  </si>
  <si>
    <t>J. LABOUFF</t>
  </si>
  <si>
    <t>TEA CUP</t>
  </si>
  <si>
    <t>LABOUFF/GRIPPO</t>
  </si>
  <si>
    <t>HUNTINGTON LIBRARY TICK.</t>
  </si>
  <si>
    <t>WATSON / HERBERT</t>
  </si>
  <si>
    <t>G. LIU</t>
  </si>
  <si>
    <t>DESERT CONDO</t>
  </si>
  <si>
    <t>A. CORMIER</t>
  </si>
  <si>
    <t>HANDMADE SCARF</t>
  </si>
  <si>
    <t>(PART OF G.LIU'S CK ABOVE)</t>
  </si>
  <si>
    <t>SUNSET PHOTO CANVAS</t>
  </si>
  <si>
    <t>R. AMBROSE</t>
  </si>
  <si>
    <t>J. FLYNN</t>
  </si>
  <si>
    <t>(1 BOOK BELOW, $10)</t>
  </si>
  <si>
    <t>TEA BASKET</t>
  </si>
  <si>
    <t>J. POMERANTZ</t>
  </si>
  <si>
    <t>TICKETS</t>
  </si>
  <si>
    <t>BK./AUC.</t>
  </si>
  <si>
    <t>DONATIONS</t>
  </si>
  <si>
    <t>14 BOOKS SOLD</t>
  </si>
  <si>
    <t>(PART OF $$ CASH YOU TOOK YESTERDAY)</t>
  </si>
  <si>
    <t>NOT PD YET</t>
  </si>
  <si>
    <t>YOUNG, EVELYN</t>
  </si>
  <si>
    <t>Ticket Sales:</t>
  </si>
  <si>
    <t>Silent Auctions:</t>
  </si>
  <si>
    <t>Book Sales:</t>
  </si>
  <si>
    <t>14 books @ $10</t>
  </si>
  <si>
    <t>Additional Donations to EF Fund:</t>
  </si>
  <si>
    <t>Total Income from Afternoon Tea:</t>
  </si>
  <si>
    <t>Revenue from Afternoon Tea Fundraising Event</t>
  </si>
  <si>
    <t>CARROLL, PATRICIA</t>
  </si>
  <si>
    <t>Deposited to Opus Bank:</t>
  </si>
  <si>
    <t>Pat Carroll</t>
  </si>
  <si>
    <t>Indrani</t>
  </si>
  <si>
    <t>Evelyn Young</t>
  </si>
  <si>
    <t>Janice P</t>
  </si>
  <si>
    <t>31 attendees @ $25</t>
  </si>
  <si>
    <t>*</t>
  </si>
  <si>
    <t>Ashman, Sherri</t>
  </si>
  <si>
    <t>AAUW- TORRANCE BRANCH</t>
  </si>
  <si>
    <t>AAUW Afternoon Tea Fundraiser Event</t>
  </si>
  <si>
    <t>Actual Revenue &amp; Expenditure Report</t>
  </si>
  <si>
    <t>Event Date: March 22nd, 2014</t>
  </si>
  <si>
    <t>Tickets Sales</t>
  </si>
  <si>
    <t>Silent Auctions</t>
  </si>
  <si>
    <t>Book Sales</t>
  </si>
  <si>
    <t>31 Attendees @$25.00</t>
  </si>
  <si>
    <t>14 Cook Books @ $10 each</t>
  </si>
  <si>
    <t>AAUW Members and Non-Members donation</t>
  </si>
  <si>
    <t>Revenue:</t>
  </si>
  <si>
    <t>Total:</t>
  </si>
  <si>
    <t>Expenditure:</t>
  </si>
  <si>
    <t>Program Flyer Printing</t>
  </si>
  <si>
    <t>Acro Print, Lomita</t>
  </si>
  <si>
    <t>Food</t>
  </si>
  <si>
    <t>Tea Sandwiches</t>
  </si>
  <si>
    <t>Room Rental</t>
  </si>
  <si>
    <t>Net Income from the Event:</t>
  </si>
  <si>
    <t>Torrance Airport Meeting Room 5hours @$12.17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</si>
</sst>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[$$-409]#,##0.00_);\([$$-409]#,##0.00\)"/>
  </numFmts>
  <fonts count="18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/>
    <xf numFmtId="164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6" fontId="5" fillId="0" borderId="0" xfId="0" applyNumberFormat="1" applyFont="1" applyAlignment="1">
      <alignment horizontal="right"/>
    </xf>
    <xf numFmtId="6" fontId="5" fillId="0" borderId="0" xfId="0" applyNumberFormat="1" applyFont="1"/>
    <xf numFmtId="6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6" fontId="5" fillId="0" borderId="0" xfId="0" applyNumberFormat="1" applyFont="1" applyBorder="1" applyAlignment="1">
      <alignment horizontal="right"/>
    </xf>
    <xf numFmtId="0" fontId="9" fillId="0" borderId="0" xfId="0" applyFont="1"/>
    <xf numFmtId="43" fontId="9" fillId="0" borderId="0" xfId="1" applyFont="1"/>
    <xf numFmtId="0" fontId="10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1" fillId="0" borderId="0" xfId="0" applyFont="1"/>
    <xf numFmtId="43" fontId="11" fillId="0" borderId="0" xfId="1" applyFont="1"/>
    <xf numFmtId="6" fontId="11" fillId="0" borderId="0" xfId="0" applyNumberFormat="1" applyFont="1" applyAlignment="1">
      <alignment horizontal="right"/>
    </xf>
    <xf numFmtId="43" fontId="11" fillId="0" borderId="0" xfId="1" applyFont="1" applyAlignment="1">
      <alignment horizontal="right"/>
    </xf>
    <xf numFmtId="6" fontId="11" fillId="0" borderId="0" xfId="0" applyNumberFormat="1" applyFont="1"/>
    <xf numFmtId="6" fontId="11" fillId="0" borderId="1" xfId="0" applyNumberFormat="1" applyFont="1" applyBorder="1" applyAlignment="1">
      <alignment horizontal="right"/>
    </xf>
    <xf numFmtId="43" fontId="9" fillId="0" borderId="0" xfId="1" applyFont="1" applyAlignment="1">
      <alignment horizontal="center"/>
    </xf>
    <xf numFmtId="43" fontId="9" fillId="0" borderId="0" xfId="1" applyFont="1" applyAlignment="1">
      <alignment horizontal="right"/>
    </xf>
    <xf numFmtId="43" fontId="9" fillId="0" borderId="0" xfId="1" applyFont="1" applyBorder="1" applyAlignment="1">
      <alignment horizontal="right"/>
    </xf>
    <xf numFmtId="43" fontId="8" fillId="0" borderId="0" xfId="1" applyFont="1"/>
    <xf numFmtId="43" fontId="9" fillId="0" borderId="1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2" xfId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43" fontId="0" fillId="0" borderId="3" xfId="1" applyFont="1" applyBorder="1"/>
    <xf numFmtId="0" fontId="9" fillId="0" borderId="3" xfId="0" applyFont="1" applyBorder="1"/>
    <xf numFmtId="43" fontId="9" fillId="0" borderId="3" xfId="1" applyFont="1" applyBorder="1"/>
    <xf numFmtId="0" fontId="11" fillId="0" borderId="3" xfId="0" applyFont="1" applyBorder="1"/>
    <xf numFmtId="43" fontId="11" fillId="0" borderId="3" xfId="1" applyFont="1" applyBorder="1"/>
    <xf numFmtId="0" fontId="14" fillId="2" borderId="3" xfId="0" applyFont="1" applyFill="1" applyBorder="1" applyAlignment="1">
      <alignment horizontal="center"/>
    </xf>
    <xf numFmtId="6" fontId="9" fillId="0" borderId="3" xfId="1" applyNumberFormat="1" applyFont="1" applyBorder="1"/>
    <xf numFmtId="0" fontId="1" fillId="0" borderId="0" xfId="0" applyFont="1" applyAlignment="1"/>
    <xf numFmtId="43" fontId="9" fillId="0" borderId="2" xfId="1" applyFont="1" applyBorder="1" applyAlignment="1">
      <alignment horizontal="center"/>
    </xf>
    <xf numFmtId="43" fontId="9" fillId="0" borderId="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Alignment="1">
      <alignment horizontal="left"/>
    </xf>
    <xf numFmtId="0" fontId="16" fillId="3" borderId="0" xfId="0" applyFont="1" applyFill="1" applyAlignment="1">
      <alignment horizontal="center"/>
    </xf>
    <xf numFmtId="43" fontId="15" fillId="0" borderId="0" xfId="1" applyFont="1" applyAlignment="1">
      <alignment horizontal="center"/>
    </xf>
    <xf numFmtId="0" fontId="17" fillId="0" borderId="0" xfId="0" applyFont="1"/>
    <xf numFmtId="43" fontId="9" fillId="0" borderId="1" xfId="1" applyFont="1" applyBorder="1"/>
    <xf numFmtId="0" fontId="11" fillId="2" borderId="0" xfId="0" applyFont="1" applyFill="1"/>
    <xf numFmtId="43" fontId="11" fillId="2" borderId="0" xfId="1" applyFont="1" applyFill="1"/>
    <xf numFmtId="43" fontId="11" fillId="2" borderId="4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showRowColHeaders="0" zoomScale="85" zoomScaleNormal="85" workbookViewId="0">
      <selection activeCell="I12" sqref="I12"/>
    </sheetView>
  </sheetViews>
  <sheetFormatPr defaultRowHeight="15" x14ac:dyDescent="0.25"/>
  <cols>
    <col min="3" max="4" width="27.140625" customWidth="1"/>
    <col min="5" max="5" width="14.28515625" customWidth="1"/>
    <col min="6" max="6" width="15.140625" customWidth="1"/>
    <col min="7" max="7" width="20.28515625" customWidth="1"/>
    <col min="13" max="13" width="10.28515625" bestFit="1" customWidth="1"/>
  </cols>
  <sheetData>
    <row r="1" spans="2:14" ht="30" customHeight="1" x14ac:dyDescent="0.3">
      <c r="C1" s="54" t="s">
        <v>20</v>
      </c>
      <c r="D1" s="54"/>
    </row>
    <row r="2" spans="2:14" ht="30" customHeight="1" x14ac:dyDescent="0.3">
      <c r="C2" s="1" t="s">
        <v>21</v>
      </c>
      <c r="D2" s="1"/>
    </row>
    <row r="4" spans="2:14" ht="15.75" x14ac:dyDescent="0.25">
      <c r="B4" s="2"/>
      <c r="C4" s="3" t="s">
        <v>0</v>
      </c>
      <c r="D4" s="3"/>
      <c r="E4" s="6" t="s">
        <v>1</v>
      </c>
      <c r="F4" s="6" t="s">
        <v>2</v>
      </c>
      <c r="G4" s="3" t="s">
        <v>78</v>
      </c>
    </row>
    <row r="5" spans="2:14" ht="15.75" x14ac:dyDescent="0.25">
      <c r="B5" s="4"/>
      <c r="C5" s="5" t="s">
        <v>19</v>
      </c>
      <c r="D5" s="5" t="s">
        <v>22</v>
      </c>
      <c r="E5" s="11">
        <v>25</v>
      </c>
      <c r="F5" s="9"/>
      <c r="G5" s="7">
        <v>20</v>
      </c>
      <c r="H5" t="s">
        <v>76</v>
      </c>
      <c r="I5">
        <v>870</v>
      </c>
    </row>
    <row r="6" spans="2:14" ht="15.75" x14ac:dyDescent="0.25">
      <c r="B6" s="4"/>
      <c r="C6" s="5" t="s">
        <v>28</v>
      </c>
      <c r="D6" s="5"/>
      <c r="E6" s="11"/>
      <c r="F6" s="9" t="s">
        <v>32</v>
      </c>
      <c r="G6" s="7"/>
      <c r="I6" t="s">
        <v>22</v>
      </c>
    </row>
    <row r="7" spans="2:14" ht="15.75" x14ac:dyDescent="0.25">
      <c r="B7" s="4"/>
      <c r="C7" s="5" t="s">
        <v>12</v>
      </c>
      <c r="D7" s="5"/>
      <c r="E7" s="11"/>
      <c r="F7" s="9" t="s">
        <v>32</v>
      </c>
      <c r="G7" s="7"/>
      <c r="I7" t="s">
        <v>22</v>
      </c>
    </row>
    <row r="8" spans="2:14" ht="15.75" x14ac:dyDescent="0.25">
      <c r="B8" s="4"/>
      <c r="C8" s="5" t="s">
        <v>34</v>
      </c>
      <c r="D8" s="5"/>
      <c r="E8" s="11"/>
      <c r="F8" s="9" t="s">
        <v>32</v>
      </c>
      <c r="G8" s="7"/>
      <c r="H8" t="s">
        <v>77</v>
      </c>
      <c r="I8">
        <v>930</v>
      </c>
    </row>
    <row r="9" spans="2:14" ht="15.75" x14ac:dyDescent="0.25">
      <c r="B9" s="4"/>
      <c r="C9" s="5" t="s">
        <v>13</v>
      </c>
      <c r="D9" s="5"/>
      <c r="E9" s="11">
        <v>25</v>
      </c>
      <c r="F9" s="9"/>
      <c r="G9" s="7"/>
    </row>
    <row r="10" spans="2:14" ht="15.75" x14ac:dyDescent="0.25">
      <c r="B10" s="4"/>
      <c r="C10" s="5" t="s">
        <v>35</v>
      </c>
      <c r="D10" s="5"/>
      <c r="E10" s="11">
        <v>25</v>
      </c>
      <c r="F10" s="9"/>
      <c r="G10" s="7"/>
      <c r="H10" t="s">
        <v>46</v>
      </c>
      <c r="I10">
        <f>SUM(I5:I8)</f>
        <v>1800</v>
      </c>
      <c r="M10">
        <v>1800</v>
      </c>
    </row>
    <row r="11" spans="2:14" ht="15.75" x14ac:dyDescent="0.25">
      <c r="B11" s="4"/>
      <c r="C11" s="5" t="s">
        <v>5</v>
      </c>
      <c r="D11" s="5"/>
      <c r="E11" s="11">
        <v>25</v>
      </c>
      <c r="F11" s="9"/>
      <c r="G11" s="7"/>
      <c r="I11" t="s">
        <v>22</v>
      </c>
      <c r="M11">
        <v>100</v>
      </c>
      <c r="N11" t="s">
        <v>92</v>
      </c>
    </row>
    <row r="12" spans="2:14" ht="15.75" x14ac:dyDescent="0.25">
      <c r="B12" s="4"/>
      <c r="C12" s="5" t="s">
        <v>27</v>
      </c>
      <c r="D12" s="5"/>
      <c r="E12" s="8" t="s">
        <v>81</v>
      </c>
      <c r="F12" s="9" t="s">
        <v>22</v>
      </c>
      <c r="G12" s="7">
        <v>0</v>
      </c>
      <c r="H12" t="s">
        <v>22</v>
      </c>
      <c r="M12">
        <v>50</v>
      </c>
      <c r="N12" t="s">
        <v>93</v>
      </c>
    </row>
    <row r="13" spans="2:14" ht="15.75" x14ac:dyDescent="0.25">
      <c r="B13" s="4"/>
      <c r="C13" s="5" t="s">
        <v>6</v>
      </c>
      <c r="D13" s="5"/>
      <c r="E13" s="8" t="s">
        <v>81</v>
      </c>
      <c r="F13" s="9"/>
      <c r="G13" s="7"/>
      <c r="M13">
        <v>50</v>
      </c>
      <c r="N13" t="s">
        <v>94</v>
      </c>
    </row>
    <row r="14" spans="2:14" ht="15.75" x14ac:dyDescent="0.25">
      <c r="B14" s="4"/>
      <c r="C14" s="5" t="s">
        <v>29</v>
      </c>
      <c r="D14" s="5"/>
      <c r="E14" s="11"/>
      <c r="F14" s="9" t="s">
        <v>32</v>
      </c>
      <c r="G14" s="7"/>
      <c r="M14">
        <v>80</v>
      </c>
      <c r="N14" t="s">
        <v>95</v>
      </c>
    </row>
    <row r="15" spans="2:14" ht="15.75" x14ac:dyDescent="0.25">
      <c r="B15" s="4"/>
      <c r="C15" s="5" t="s">
        <v>9</v>
      </c>
      <c r="D15" s="5"/>
      <c r="E15" s="11"/>
      <c r="F15" s="9" t="s">
        <v>32</v>
      </c>
      <c r="G15" s="7"/>
      <c r="M15" s="45">
        <f>-'Summary of Revenue &amp; Expenses'!C18</f>
        <v>-2125</v>
      </c>
    </row>
    <row r="16" spans="2:14" ht="15.75" x14ac:dyDescent="0.25">
      <c r="B16" s="4"/>
      <c r="C16" s="5" t="s">
        <v>24</v>
      </c>
      <c r="D16" s="5"/>
      <c r="E16" s="11"/>
      <c r="F16" s="9" t="s">
        <v>32</v>
      </c>
      <c r="G16" s="7"/>
    </row>
    <row r="17" spans="2:13" ht="15.75" x14ac:dyDescent="0.25">
      <c r="B17" s="4"/>
      <c r="C17" s="5" t="s">
        <v>11</v>
      </c>
      <c r="D17" s="5"/>
      <c r="E17" s="11"/>
      <c r="F17" s="9" t="s">
        <v>32</v>
      </c>
      <c r="G17" s="7"/>
      <c r="M17">
        <v>800</v>
      </c>
    </row>
    <row r="18" spans="2:13" ht="15.75" x14ac:dyDescent="0.25">
      <c r="B18" s="4"/>
      <c r="C18" s="5" t="s">
        <v>8</v>
      </c>
      <c r="D18" s="5"/>
      <c r="E18" s="11">
        <v>25</v>
      </c>
      <c r="F18" s="9"/>
      <c r="G18" s="7"/>
      <c r="M18">
        <v>70</v>
      </c>
    </row>
    <row r="19" spans="2:13" ht="15.75" x14ac:dyDescent="0.25">
      <c r="B19" s="4"/>
      <c r="C19" s="5" t="s">
        <v>23</v>
      </c>
      <c r="D19" s="5"/>
      <c r="E19" s="11">
        <v>25</v>
      </c>
      <c r="F19" s="9"/>
      <c r="G19" s="7"/>
      <c r="M19">
        <v>140</v>
      </c>
    </row>
    <row r="20" spans="2:13" ht="15.75" x14ac:dyDescent="0.25">
      <c r="B20" s="4"/>
      <c r="C20" s="5" t="s">
        <v>16</v>
      </c>
      <c r="D20" s="5"/>
      <c r="E20" s="11">
        <v>25</v>
      </c>
      <c r="F20" s="9"/>
      <c r="G20" s="7"/>
      <c r="M20">
        <v>790</v>
      </c>
    </row>
    <row r="21" spans="2:13" ht="15.75" x14ac:dyDescent="0.25">
      <c r="B21" s="4"/>
      <c r="C21" s="5" t="s">
        <v>4</v>
      </c>
      <c r="D21" s="5"/>
      <c r="E21" s="11">
        <v>25</v>
      </c>
      <c r="F21" s="9"/>
      <c r="G21" s="7"/>
    </row>
    <row r="22" spans="2:13" ht="15.75" x14ac:dyDescent="0.25">
      <c r="B22" s="4"/>
      <c r="C22" s="5" t="s">
        <v>3</v>
      </c>
      <c r="D22" s="5"/>
      <c r="E22" s="11">
        <v>25</v>
      </c>
      <c r="F22" s="9"/>
      <c r="G22" s="7"/>
    </row>
    <row r="23" spans="2:13" ht="15.75" x14ac:dyDescent="0.25">
      <c r="B23" s="4"/>
      <c r="C23" s="5" t="s">
        <v>10</v>
      </c>
      <c r="D23" s="5"/>
      <c r="E23" s="11"/>
      <c r="F23" s="9" t="s">
        <v>32</v>
      </c>
      <c r="G23" s="7"/>
      <c r="M23" t="s">
        <v>22</v>
      </c>
    </row>
    <row r="24" spans="2:13" ht="15.75" x14ac:dyDescent="0.25">
      <c r="B24" s="4"/>
      <c r="C24" s="5" t="s">
        <v>36</v>
      </c>
      <c r="D24" s="5"/>
      <c r="E24" s="11"/>
      <c r="F24" s="9" t="s">
        <v>32</v>
      </c>
      <c r="G24" s="7">
        <v>25</v>
      </c>
    </row>
    <row r="25" spans="2:13" ht="15.75" x14ac:dyDescent="0.25">
      <c r="B25" s="4"/>
      <c r="C25" s="5" t="s">
        <v>33</v>
      </c>
      <c r="D25" s="5"/>
      <c r="E25" s="8">
        <v>25</v>
      </c>
      <c r="F25" s="9"/>
      <c r="G25" s="7"/>
    </row>
    <row r="26" spans="2:13" ht="15.75" x14ac:dyDescent="0.25">
      <c r="B26" s="4"/>
      <c r="C26" s="5" t="s">
        <v>18</v>
      </c>
      <c r="D26" s="5"/>
      <c r="E26" s="8" t="s">
        <v>22</v>
      </c>
      <c r="F26" s="9" t="s">
        <v>32</v>
      </c>
      <c r="G26" s="7"/>
    </row>
    <row r="27" spans="2:13" ht="15.75" x14ac:dyDescent="0.25">
      <c r="B27" s="4"/>
      <c r="C27" s="5" t="s">
        <v>37</v>
      </c>
      <c r="D27" s="5"/>
      <c r="E27" s="11">
        <v>25</v>
      </c>
      <c r="F27" s="9" t="s">
        <v>22</v>
      </c>
      <c r="G27" s="7"/>
    </row>
    <row r="28" spans="2:13" ht="15.75" x14ac:dyDescent="0.25">
      <c r="B28" s="4"/>
      <c r="C28" s="5" t="s">
        <v>17</v>
      </c>
      <c r="D28" s="5"/>
      <c r="E28" s="11"/>
      <c r="F28" s="9" t="s">
        <v>32</v>
      </c>
      <c r="G28" s="7"/>
    </row>
    <row r="29" spans="2:13" ht="15.75" x14ac:dyDescent="0.25">
      <c r="B29" s="4"/>
      <c r="C29" s="5" t="s">
        <v>14</v>
      </c>
      <c r="D29" s="5"/>
      <c r="E29" s="11"/>
      <c r="F29" s="9" t="s">
        <v>32</v>
      </c>
      <c r="G29" s="7"/>
    </row>
    <row r="30" spans="2:13" ht="15.75" x14ac:dyDescent="0.25">
      <c r="B30" s="4"/>
      <c r="C30" s="5" t="s">
        <v>38</v>
      </c>
      <c r="D30" s="5"/>
      <c r="E30" s="11"/>
      <c r="F30" s="9" t="s">
        <v>32</v>
      </c>
      <c r="G30" s="7"/>
    </row>
    <row r="31" spans="2:13" ht="15.75" x14ac:dyDescent="0.25">
      <c r="B31" s="4"/>
      <c r="C31" s="5" t="s">
        <v>30</v>
      </c>
      <c r="D31" s="5"/>
      <c r="E31" s="11">
        <v>25</v>
      </c>
      <c r="F31" s="9"/>
      <c r="G31" s="7"/>
    </row>
    <row r="32" spans="2:13" ht="15.75" x14ac:dyDescent="0.25">
      <c r="B32" s="4"/>
      <c r="C32" s="5" t="s">
        <v>31</v>
      </c>
      <c r="D32" s="5"/>
      <c r="E32" s="11">
        <v>25</v>
      </c>
      <c r="F32" s="9"/>
      <c r="G32" s="7"/>
    </row>
    <row r="33" spans="3:9" x14ac:dyDescent="0.25">
      <c r="C33" s="5" t="s">
        <v>39</v>
      </c>
      <c r="D33" s="5"/>
      <c r="E33" s="11">
        <v>25</v>
      </c>
      <c r="F33" s="10"/>
      <c r="G33" s="8"/>
    </row>
    <row r="34" spans="3:9" x14ac:dyDescent="0.25">
      <c r="C34" s="5" t="s">
        <v>15</v>
      </c>
      <c r="D34" s="5"/>
      <c r="E34" s="8" t="s">
        <v>22</v>
      </c>
      <c r="F34" s="10" t="s">
        <v>32</v>
      </c>
      <c r="G34" s="8"/>
    </row>
    <row r="35" spans="3:9" x14ac:dyDescent="0.25">
      <c r="C35" s="5" t="s">
        <v>40</v>
      </c>
      <c r="D35" s="5"/>
      <c r="E35" s="11">
        <v>25</v>
      </c>
      <c r="F35" s="10" t="s">
        <v>22</v>
      </c>
      <c r="G35" s="8"/>
    </row>
    <row r="36" spans="3:9" x14ac:dyDescent="0.25">
      <c r="C36" s="5" t="s">
        <v>26</v>
      </c>
      <c r="D36" s="5"/>
      <c r="E36" s="8" t="s">
        <v>41</v>
      </c>
      <c r="F36" s="10"/>
      <c r="G36" s="8">
        <v>25</v>
      </c>
    </row>
    <row r="37" spans="3:9" x14ac:dyDescent="0.25">
      <c r="C37" s="5" t="s">
        <v>25</v>
      </c>
      <c r="D37" s="5"/>
      <c r="E37" s="11"/>
      <c r="F37" s="10" t="s">
        <v>32</v>
      </c>
      <c r="G37" s="8"/>
    </row>
    <row r="38" spans="3:9" x14ac:dyDescent="0.25">
      <c r="C38" s="5" t="s">
        <v>7</v>
      </c>
      <c r="D38" s="5"/>
      <c r="E38" s="12" t="s">
        <v>42</v>
      </c>
      <c r="F38" s="10"/>
      <c r="G38" s="8"/>
    </row>
    <row r="39" spans="3:9" x14ac:dyDescent="0.25">
      <c r="C39" s="5" t="s">
        <v>43</v>
      </c>
      <c r="D39" s="5"/>
      <c r="E39" s="8" t="s">
        <v>81</v>
      </c>
      <c r="F39" s="10"/>
      <c r="G39" s="8"/>
    </row>
    <row r="44" spans="3:9" x14ac:dyDescent="0.25">
      <c r="C44" s="14" t="s">
        <v>44</v>
      </c>
      <c r="D44" s="14"/>
      <c r="E44" s="13"/>
      <c r="F44" s="13"/>
      <c r="G44" s="13"/>
      <c r="H44" s="13"/>
      <c r="I44" s="13"/>
    </row>
    <row r="45" spans="3:9" x14ac:dyDescent="0.25">
      <c r="C45" s="13"/>
      <c r="D45" s="13"/>
      <c r="E45" s="14" t="s">
        <v>50</v>
      </c>
      <c r="F45" s="13"/>
      <c r="G45" s="14" t="s">
        <v>49</v>
      </c>
      <c r="H45" s="13" t="s">
        <v>55</v>
      </c>
      <c r="I45" s="13"/>
    </row>
    <row r="46" spans="3:9" x14ac:dyDescent="0.25">
      <c r="C46" s="13" t="s">
        <v>47</v>
      </c>
      <c r="D46" s="13"/>
      <c r="E46" s="15">
        <v>20</v>
      </c>
      <c r="F46" s="16" t="s">
        <v>48</v>
      </c>
      <c r="G46" s="15">
        <v>20</v>
      </c>
      <c r="H46" s="13" t="s">
        <v>54</v>
      </c>
      <c r="I46" s="13"/>
    </row>
    <row r="47" spans="3:9" x14ac:dyDescent="0.25">
      <c r="C47" s="13" t="s">
        <v>51</v>
      </c>
      <c r="D47" s="13"/>
      <c r="E47" s="15">
        <v>20</v>
      </c>
      <c r="F47" s="16" t="s">
        <v>57</v>
      </c>
      <c r="G47" s="15"/>
      <c r="H47" s="13" t="s">
        <v>56</v>
      </c>
      <c r="I47" s="13"/>
    </row>
    <row r="48" spans="3:9" x14ac:dyDescent="0.25">
      <c r="C48" s="13" t="s">
        <v>53</v>
      </c>
      <c r="D48" s="13"/>
      <c r="E48" s="15">
        <v>20</v>
      </c>
      <c r="F48" s="16" t="s">
        <v>52</v>
      </c>
      <c r="G48" s="15"/>
      <c r="H48" s="13" t="s">
        <v>56</v>
      </c>
      <c r="I48" s="13"/>
    </row>
    <row r="49" spans="3:9" x14ac:dyDescent="0.25">
      <c r="C49" s="13" t="s">
        <v>53</v>
      </c>
      <c r="D49" s="13"/>
      <c r="E49" s="15">
        <v>30</v>
      </c>
      <c r="F49" s="16" t="s">
        <v>57</v>
      </c>
      <c r="G49" s="15">
        <v>70</v>
      </c>
      <c r="H49" s="13" t="s">
        <v>56</v>
      </c>
      <c r="I49" s="13"/>
    </row>
    <row r="50" spans="3:9" x14ac:dyDescent="0.25">
      <c r="C50" s="13" t="s">
        <v>58</v>
      </c>
      <c r="D50" s="13"/>
      <c r="E50" s="15">
        <v>40</v>
      </c>
      <c r="F50" s="16" t="s">
        <v>60</v>
      </c>
      <c r="G50" s="15">
        <v>40</v>
      </c>
      <c r="H50" s="13" t="s">
        <v>59</v>
      </c>
      <c r="I50" s="13"/>
    </row>
    <row r="51" spans="3:9" x14ac:dyDescent="0.25">
      <c r="C51" s="13" t="s">
        <v>61</v>
      </c>
      <c r="D51" s="13"/>
      <c r="E51" s="15">
        <v>20</v>
      </c>
      <c r="F51" s="16" t="s">
        <v>62</v>
      </c>
      <c r="G51" s="15">
        <v>20</v>
      </c>
      <c r="H51" s="13" t="s">
        <v>56</v>
      </c>
      <c r="I51" s="13"/>
    </row>
    <row r="52" spans="3:9" x14ac:dyDescent="0.25">
      <c r="C52" s="13" t="s">
        <v>63</v>
      </c>
      <c r="D52" s="13"/>
      <c r="E52" s="15">
        <v>40</v>
      </c>
      <c r="F52" s="16" t="s">
        <v>64</v>
      </c>
      <c r="G52" s="15">
        <v>40</v>
      </c>
      <c r="H52" s="13" t="s">
        <v>65</v>
      </c>
      <c r="I52" s="13"/>
    </row>
    <row r="53" spans="3:9" x14ac:dyDescent="0.25">
      <c r="C53" s="13" t="s">
        <v>74</v>
      </c>
      <c r="D53" s="13"/>
      <c r="E53" s="15">
        <v>80</v>
      </c>
      <c r="F53" s="16" t="s">
        <v>75</v>
      </c>
      <c r="G53" s="15" t="s">
        <v>22</v>
      </c>
      <c r="H53" s="13" t="s">
        <v>52</v>
      </c>
      <c r="I53" s="13"/>
    </row>
    <row r="54" spans="3:9" x14ac:dyDescent="0.25">
      <c r="C54" s="13" t="s">
        <v>68</v>
      </c>
      <c r="D54" s="13"/>
      <c r="E54" s="15">
        <v>10</v>
      </c>
      <c r="F54" s="16" t="s">
        <v>72</v>
      </c>
      <c r="G54" s="15">
        <v>10</v>
      </c>
      <c r="H54" s="13" t="s">
        <v>60</v>
      </c>
      <c r="I54" s="13"/>
    </row>
    <row r="55" spans="3:9" x14ac:dyDescent="0.25">
      <c r="C55" s="13" t="s">
        <v>66</v>
      </c>
      <c r="D55" s="13"/>
      <c r="E55" s="15">
        <v>450</v>
      </c>
      <c r="F55" s="16" t="s">
        <v>65</v>
      </c>
      <c r="G55" s="15"/>
      <c r="H55" s="13" t="s">
        <v>67</v>
      </c>
      <c r="I55" s="13"/>
    </row>
    <row r="56" spans="3:9" x14ac:dyDescent="0.25">
      <c r="C56" s="13" t="s">
        <v>68</v>
      </c>
      <c r="D56" s="13"/>
      <c r="E56" s="15">
        <v>10</v>
      </c>
      <c r="F56" s="16" t="s">
        <v>65</v>
      </c>
      <c r="G56" s="15"/>
      <c r="H56" s="13" t="s">
        <v>60</v>
      </c>
      <c r="I56" s="13"/>
    </row>
    <row r="57" spans="3:9" x14ac:dyDescent="0.25">
      <c r="C57" s="13" t="s">
        <v>70</v>
      </c>
      <c r="D57" s="13"/>
      <c r="E57" s="15">
        <v>50</v>
      </c>
      <c r="F57" s="16" t="s">
        <v>65</v>
      </c>
      <c r="G57" s="15" t="s">
        <v>22</v>
      </c>
      <c r="H57" s="13" t="s">
        <v>71</v>
      </c>
      <c r="I57" s="13"/>
    </row>
    <row r="58" spans="3:9" x14ac:dyDescent="0.25">
      <c r="C58" s="13" t="s">
        <v>73</v>
      </c>
      <c r="D58" s="13"/>
      <c r="E58" s="15">
        <v>10</v>
      </c>
      <c r="F58" s="16" t="s">
        <v>65</v>
      </c>
      <c r="G58" s="15">
        <f>SUM(E55:E58)</f>
        <v>520</v>
      </c>
      <c r="H58" s="13"/>
      <c r="I58" s="13"/>
    </row>
    <row r="59" spans="3:9" x14ac:dyDescent="0.25">
      <c r="C59" s="13"/>
      <c r="D59" s="13"/>
      <c r="E59" s="15" t="s">
        <v>22</v>
      </c>
      <c r="F59" s="16" t="s">
        <v>22</v>
      </c>
      <c r="G59" s="15" t="s">
        <v>22</v>
      </c>
      <c r="H59" s="13" t="s">
        <v>22</v>
      </c>
      <c r="I59" s="13"/>
    </row>
    <row r="60" spans="3:9" x14ac:dyDescent="0.25">
      <c r="E60" s="8"/>
      <c r="G60" s="8"/>
    </row>
    <row r="61" spans="3:9" x14ac:dyDescent="0.25">
      <c r="E61" s="8"/>
      <c r="G61" s="8"/>
    </row>
    <row r="62" spans="3:9" x14ac:dyDescent="0.25">
      <c r="C62" s="14" t="s">
        <v>45</v>
      </c>
      <c r="D62" s="14"/>
      <c r="E62" s="13"/>
      <c r="F62" s="13"/>
      <c r="G62" s="15"/>
      <c r="H62" s="13"/>
    </row>
    <row r="63" spans="3:9" x14ac:dyDescent="0.25">
      <c r="C63" s="17">
        <v>10</v>
      </c>
      <c r="D63" s="17"/>
      <c r="E63" s="13" t="s">
        <v>69</v>
      </c>
      <c r="F63" s="13"/>
      <c r="G63" s="15"/>
      <c r="H63" s="13"/>
    </row>
    <row r="64" spans="3:9" x14ac:dyDescent="0.25">
      <c r="C64" s="18">
        <v>10</v>
      </c>
      <c r="D64" s="18"/>
      <c r="E64" s="13" t="s">
        <v>80</v>
      </c>
      <c r="F64" s="13"/>
      <c r="G64" s="15"/>
      <c r="H64" s="13"/>
    </row>
    <row r="65" spans="3:8" x14ac:dyDescent="0.25">
      <c r="C65" s="19">
        <v>120</v>
      </c>
      <c r="D65" s="21"/>
      <c r="E65" s="13"/>
      <c r="F65" s="13"/>
      <c r="G65" s="15">
        <v>130</v>
      </c>
      <c r="H65" s="13"/>
    </row>
    <row r="66" spans="3:8" x14ac:dyDescent="0.25">
      <c r="C66" s="18">
        <v>140</v>
      </c>
      <c r="D66" s="18"/>
      <c r="E66" s="20" t="s">
        <v>79</v>
      </c>
      <c r="F66" s="13"/>
      <c r="G66" s="15"/>
      <c r="H66" s="13"/>
    </row>
    <row r="67" spans="3:8" x14ac:dyDescent="0.25">
      <c r="C67" s="13"/>
      <c r="D67" s="13"/>
      <c r="E67" s="13"/>
      <c r="F67" s="13"/>
      <c r="G67" s="13"/>
      <c r="H67" s="13"/>
    </row>
    <row r="68" spans="3:8" x14ac:dyDescent="0.25">
      <c r="C68" s="13"/>
      <c r="D68" s="13"/>
      <c r="E68" s="13"/>
      <c r="F68" s="13"/>
      <c r="G68" s="15">
        <f>SUM(G46:G65)</f>
        <v>850</v>
      </c>
      <c r="H68" s="13"/>
    </row>
  </sheetData>
  <autoFilter ref="E4:G39"/>
  <sortState ref="C6:D40">
    <sortCondition ref="C6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opLeftCell="A56" zoomScale="85" zoomScaleNormal="85" workbookViewId="0">
      <selection activeCell="G45" sqref="G45"/>
    </sheetView>
  </sheetViews>
  <sheetFormatPr defaultRowHeight="15" x14ac:dyDescent="0.25"/>
  <cols>
    <col min="1" max="1" width="9.140625" style="43"/>
    <col min="2" max="2" width="34.42578125" customWidth="1"/>
    <col min="3" max="3" width="16" style="38" customWidth="1"/>
    <col min="4" max="4" width="14.140625" style="38" customWidth="1"/>
    <col min="5" max="6" width="14.42578125" style="38" customWidth="1"/>
    <col min="7" max="7" width="16.85546875" style="38" customWidth="1"/>
    <col min="8" max="8" width="15.7109375" style="38" customWidth="1"/>
    <col min="9" max="9" width="12.5703125" style="38" customWidth="1"/>
    <col min="10" max="12" width="9.140625" style="38"/>
  </cols>
  <sheetData>
    <row r="1" spans="1:11" x14ac:dyDescent="0.25">
      <c r="A1" s="42"/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42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42"/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42"/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42"/>
      <c r="B5" s="24" t="s">
        <v>0</v>
      </c>
      <c r="C5" s="39"/>
      <c r="D5" s="40" t="s">
        <v>1</v>
      </c>
      <c r="E5" s="40" t="s">
        <v>2</v>
      </c>
      <c r="F5" s="40"/>
      <c r="G5" s="40" t="s">
        <v>78</v>
      </c>
      <c r="H5" s="23"/>
      <c r="I5" s="23"/>
      <c r="J5" s="23"/>
      <c r="K5" s="23"/>
    </row>
    <row r="6" spans="1:11" ht="15.75" x14ac:dyDescent="0.25">
      <c r="A6" s="42"/>
      <c r="B6" s="25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25">
      <c r="A7" s="42">
        <v>1</v>
      </c>
      <c r="B7" s="26" t="s">
        <v>19</v>
      </c>
      <c r="C7" s="23">
        <v>25</v>
      </c>
      <c r="D7" s="35">
        <v>25</v>
      </c>
      <c r="E7" s="35"/>
      <c r="F7" s="35"/>
      <c r="G7" s="23">
        <v>20</v>
      </c>
      <c r="H7" s="23"/>
      <c r="I7" s="23"/>
      <c r="J7" s="23"/>
      <c r="K7" s="23"/>
    </row>
    <row r="8" spans="1:11" x14ac:dyDescent="0.25">
      <c r="A8" s="42">
        <v>2</v>
      </c>
      <c r="B8" s="26" t="s">
        <v>28</v>
      </c>
      <c r="C8" s="23">
        <v>25</v>
      </c>
      <c r="D8" s="23"/>
      <c r="E8" s="35">
        <v>25</v>
      </c>
      <c r="F8" s="35"/>
      <c r="G8" s="23"/>
      <c r="H8" s="23"/>
      <c r="I8" s="23"/>
      <c r="J8" s="23"/>
      <c r="K8" s="23"/>
    </row>
    <row r="9" spans="1:11" x14ac:dyDescent="0.25">
      <c r="A9" s="42">
        <v>3</v>
      </c>
      <c r="B9" s="26" t="s">
        <v>12</v>
      </c>
      <c r="C9" s="23">
        <v>25</v>
      </c>
      <c r="D9" s="23"/>
      <c r="E9" s="35">
        <v>25</v>
      </c>
      <c r="F9" s="35"/>
      <c r="G9" s="23"/>
      <c r="H9" s="23"/>
      <c r="I9" s="23"/>
      <c r="J9" s="23"/>
      <c r="K9" s="23"/>
    </row>
    <row r="10" spans="1:11" x14ac:dyDescent="0.25">
      <c r="A10" s="42">
        <v>4</v>
      </c>
      <c r="B10" s="26" t="s">
        <v>34</v>
      </c>
      <c r="C10" s="23">
        <v>25</v>
      </c>
      <c r="D10" s="23"/>
      <c r="E10" s="35">
        <v>25</v>
      </c>
      <c r="F10" s="35"/>
      <c r="G10" s="23"/>
      <c r="H10" s="23"/>
      <c r="I10" s="23"/>
      <c r="J10" s="23"/>
      <c r="K10" s="23"/>
    </row>
    <row r="11" spans="1:11" x14ac:dyDescent="0.25">
      <c r="A11" s="42">
        <v>5</v>
      </c>
      <c r="B11" s="26" t="s">
        <v>13</v>
      </c>
      <c r="C11" s="23">
        <v>25</v>
      </c>
      <c r="D11" s="35">
        <v>25</v>
      </c>
      <c r="E11" s="35"/>
      <c r="F11" s="35"/>
      <c r="G11" s="23"/>
      <c r="H11" s="23"/>
      <c r="I11" s="23"/>
      <c r="J11" s="23"/>
      <c r="K11" s="23"/>
    </row>
    <row r="12" spans="1:11" x14ac:dyDescent="0.25">
      <c r="A12" s="42">
        <v>6</v>
      </c>
      <c r="B12" s="26" t="s">
        <v>35</v>
      </c>
      <c r="C12" s="23">
        <v>25</v>
      </c>
      <c r="D12" s="35">
        <v>25</v>
      </c>
      <c r="E12" s="35"/>
      <c r="F12" s="35"/>
      <c r="G12" s="23"/>
      <c r="H12" s="23"/>
      <c r="I12" s="23"/>
      <c r="J12" s="23"/>
      <c r="K12" s="23"/>
    </row>
    <row r="13" spans="1:11" x14ac:dyDescent="0.25">
      <c r="A13" s="42">
        <v>7</v>
      </c>
      <c r="B13" s="26" t="s">
        <v>5</v>
      </c>
      <c r="C13" s="23">
        <v>25</v>
      </c>
      <c r="D13" s="35">
        <v>25</v>
      </c>
      <c r="E13" s="35"/>
      <c r="F13" s="35"/>
      <c r="G13" s="23"/>
      <c r="H13" s="23"/>
      <c r="I13" s="23"/>
      <c r="J13" s="23"/>
      <c r="K13" s="23"/>
    </row>
    <row r="14" spans="1:11" x14ac:dyDescent="0.25">
      <c r="A14" s="42">
        <v>8</v>
      </c>
      <c r="B14" s="26" t="s">
        <v>27</v>
      </c>
      <c r="C14" s="23">
        <v>25</v>
      </c>
      <c r="D14" s="23" t="s">
        <v>22</v>
      </c>
      <c r="E14" s="35">
        <v>25</v>
      </c>
      <c r="F14" s="35"/>
      <c r="G14" s="23">
        <v>25</v>
      </c>
      <c r="H14" s="23"/>
      <c r="I14" s="23"/>
      <c r="J14" s="23"/>
      <c r="K14" s="23"/>
    </row>
    <row r="15" spans="1:11" x14ac:dyDescent="0.25">
      <c r="A15" s="42">
        <v>9</v>
      </c>
      <c r="B15" s="26" t="s">
        <v>6</v>
      </c>
      <c r="C15" s="23">
        <v>0</v>
      </c>
      <c r="D15" s="23" t="s">
        <v>22</v>
      </c>
      <c r="E15" s="35"/>
      <c r="F15" s="35"/>
      <c r="G15" s="23"/>
      <c r="H15" s="23"/>
      <c r="I15" s="23"/>
      <c r="J15" s="23"/>
      <c r="K15" s="23"/>
    </row>
    <row r="16" spans="1:11" x14ac:dyDescent="0.25">
      <c r="A16" s="42">
        <v>10</v>
      </c>
      <c r="B16" s="26" t="s">
        <v>29</v>
      </c>
      <c r="C16" s="23">
        <v>25</v>
      </c>
      <c r="D16" s="23"/>
      <c r="E16" s="35">
        <v>25</v>
      </c>
      <c r="F16" s="35"/>
      <c r="G16" s="23"/>
      <c r="H16" s="23"/>
      <c r="I16" s="23"/>
      <c r="J16" s="23"/>
      <c r="K16" s="23"/>
    </row>
    <row r="17" spans="1:11" x14ac:dyDescent="0.25">
      <c r="A17" s="42">
        <v>11</v>
      </c>
      <c r="B17" s="26" t="s">
        <v>9</v>
      </c>
      <c r="C17" s="23">
        <v>25</v>
      </c>
      <c r="D17" s="23"/>
      <c r="E17" s="35">
        <v>25</v>
      </c>
      <c r="F17" s="35"/>
      <c r="G17" s="23"/>
      <c r="H17" s="23"/>
      <c r="I17" s="23"/>
      <c r="J17" s="23"/>
      <c r="K17" s="23"/>
    </row>
    <row r="18" spans="1:11" x14ac:dyDescent="0.25">
      <c r="A18" s="42">
        <v>12</v>
      </c>
      <c r="B18" s="26" t="s">
        <v>24</v>
      </c>
      <c r="C18" s="23">
        <v>25</v>
      </c>
      <c r="D18" s="23"/>
      <c r="E18" s="35">
        <v>25</v>
      </c>
      <c r="F18" s="35"/>
      <c r="G18" s="23"/>
      <c r="H18" s="23"/>
      <c r="I18" s="23"/>
      <c r="J18" s="23"/>
      <c r="K18" s="23"/>
    </row>
    <row r="19" spans="1:11" x14ac:dyDescent="0.25">
      <c r="A19" s="42">
        <v>13</v>
      </c>
      <c r="B19" s="26" t="s">
        <v>11</v>
      </c>
      <c r="C19" s="23">
        <v>25</v>
      </c>
      <c r="D19" s="23"/>
      <c r="E19" s="35">
        <v>25</v>
      </c>
      <c r="F19" s="35"/>
      <c r="G19" s="23"/>
      <c r="H19" s="23"/>
      <c r="I19" s="23"/>
      <c r="J19" s="23"/>
      <c r="K19" s="23"/>
    </row>
    <row r="20" spans="1:11" x14ac:dyDescent="0.25">
      <c r="A20" s="42">
        <v>14</v>
      </c>
      <c r="B20" s="26" t="s">
        <v>8</v>
      </c>
      <c r="C20" s="23">
        <v>25</v>
      </c>
      <c r="D20" s="35">
        <v>25</v>
      </c>
      <c r="E20" s="35"/>
      <c r="F20" s="35"/>
      <c r="G20" s="23"/>
      <c r="H20" s="23"/>
      <c r="I20" s="23"/>
      <c r="J20" s="23"/>
      <c r="K20" s="23"/>
    </row>
    <row r="21" spans="1:11" x14ac:dyDescent="0.25">
      <c r="A21" s="42">
        <v>15</v>
      </c>
      <c r="B21" s="26" t="s">
        <v>23</v>
      </c>
      <c r="C21" s="23">
        <v>25</v>
      </c>
      <c r="D21" s="35">
        <v>25</v>
      </c>
      <c r="E21" s="35"/>
      <c r="F21" s="35"/>
      <c r="G21" s="23"/>
      <c r="H21" s="23"/>
      <c r="I21" s="23"/>
      <c r="J21" s="23"/>
      <c r="K21" s="23"/>
    </row>
    <row r="22" spans="1:11" x14ac:dyDescent="0.25">
      <c r="A22" s="42">
        <v>16</v>
      </c>
      <c r="B22" s="26" t="s">
        <v>16</v>
      </c>
      <c r="C22" s="23">
        <v>25</v>
      </c>
      <c r="D22" s="35">
        <v>25</v>
      </c>
      <c r="E22" s="35"/>
      <c r="F22" s="35"/>
      <c r="G22" s="23"/>
      <c r="H22" s="23"/>
      <c r="I22" s="23"/>
      <c r="J22" s="23"/>
      <c r="K22" s="23"/>
    </row>
    <row r="23" spans="1:11" x14ac:dyDescent="0.25">
      <c r="A23" s="42">
        <v>17</v>
      </c>
      <c r="B23" s="26" t="s">
        <v>4</v>
      </c>
      <c r="C23" s="23">
        <v>25</v>
      </c>
      <c r="D23" s="35">
        <v>25</v>
      </c>
      <c r="E23" s="35"/>
      <c r="F23" s="35"/>
      <c r="G23" s="23"/>
      <c r="H23" s="23"/>
      <c r="I23" s="23"/>
      <c r="J23" s="23"/>
      <c r="K23" s="23"/>
    </row>
    <row r="24" spans="1:11" x14ac:dyDescent="0.25">
      <c r="A24" s="42">
        <v>18</v>
      </c>
      <c r="B24" s="26" t="s">
        <v>3</v>
      </c>
      <c r="C24" s="23">
        <v>25</v>
      </c>
      <c r="D24" s="35">
        <v>25</v>
      </c>
      <c r="E24" s="35"/>
      <c r="F24" s="35"/>
      <c r="G24" s="23">
        <v>50</v>
      </c>
      <c r="H24" s="23"/>
      <c r="I24" s="23"/>
      <c r="J24" s="23"/>
      <c r="K24" s="23"/>
    </row>
    <row r="25" spans="1:11" x14ac:dyDescent="0.25">
      <c r="A25" s="42">
        <v>19</v>
      </c>
      <c r="B25" s="26" t="s">
        <v>10</v>
      </c>
      <c r="C25" s="23">
        <v>25</v>
      </c>
      <c r="D25" s="35"/>
      <c r="E25" s="35">
        <v>25</v>
      </c>
      <c r="F25" s="35"/>
      <c r="G25" s="23" t="s">
        <v>22</v>
      </c>
      <c r="H25" s="23"/>
      <c r="I25" s="23"/>
      <c r="J25" s="23"/>
      <c r="K25" s="23"/>
    </row>
    <row r="26" spans="1:11" x14ac:dyDescent="0.25">
      <c r="A26" s="42">
        <v>20</v>
      </c>
      <c r="B26" s="26" t="s">
        <v>36</v>
      </c>
      <c r="C26" s="23">
        <v>25</v>
      </c>
      <c r="D26" s="35"/>
      <c r="E26" s="35">
        <v>25</v>
      </c>
      <c r="F26" s="35"/>
      <c r="G26" s="23">
        <v>25</v>
      </c>
      <c r="H26" s="23"/>
      <c r="I26" s="23"/>
      <c r="J26" s="23"/>
      <c r="K26" s="23"/>
    </row>
    <row r="27" spans="1:11" x14ac:dyDescent="0.25">
      <c r="A27" s="42">
        <v>21</v>
      </c>
      <c r="B27" s="26" t="s">
        <v>33</v>
      </c>
      <c r="C27" s="23">
        <v>25</v>
      </c>
      <c r="D27" s="35">
        <v>25</v>
      </c>
      <c r="E27" s="35"/>
      <c r="F27" s="35"/>
      <c r="G27" s="23"/>
      <c r="H27" s="23"/>
      <c r="I27" s="23"/>
      <c r="J27" s="23"/>
      <c r="K27" s="23"/>
    </row>
    <row r="28" spans="1:11" x14ac:dyDescent="0.25">
      <c r="A28" s="42">
        <v>22</v>
      </c>
      <c r="B28" s="26" t="s">
        <v>18</v>
      </c>
      <c r="C28" s="23">
        <v>25</v>
      </c>
      <c r="D28" s="35" t="s">
        <v>22</v>
      </c>
      <c r="E28" s="35">
        <v>25</v>
      </c>
      <c r="F28" s="35"/>
      <c r="G28" s="23"/>
      <c r="H28" s="23"/>
      <c r="I28" s="23"/>
      <c r="J28" s="23"/>
      <c r="K28" s="23"/>
    </row>
    <row r="29" spans="1:11" x14ac:dyDescent="0.25">
      <c r="A29" s="42">
        <v>23</v>
      </c>
      <c r="B29" s="26" t="s">
        <v>37</v>
      </c>
      <c r="C29" s="23">
        <v>25</v>
      </c>
      <c r="D29" s="35">
        <v>25</v>
      </c>
      <c r="E29" s="35" t="s">
        <v>22</v>
      </c>
      <c r="F29" s="35"/>
      <c r="G29" s="23"/>
      <c r="H29" s="23"/>
      <c r="I29" s="23"/>
      <c r="J29" s="23"/>
      <c r="K29" s="23"/>
    </row>
    <row r="30" spans="1:11" x14ac:dyDescent="0.25">
      <c r="A30" s="42">
        <v>24</v>
      </c>
      <c r="B30" s="26" t="s">
        <v>17</v>
      </c>
      <c r="C30" s="23">
        <v>25</v>
      </c>
      <c r="D30" s="35"/>
      <c r="E30" s="35">
        <v>25</v>
      </c>
      <c r="F30" s="35"/>
      <c r="G30" s="23"/>
      <c r="H30" s="23"/>
      <c r="I30" s="23"/>
      <c r="J30" s="23"/>
      <c r="K30" s="23"/>
    </row>
    <row r="31" spans="1:11" x14ac:dyDescent="0.25">
      <c r="A31" s="42">
        <v>25</v>
      </c>
      <c r="B31" s="26" t="s">
        <v>14</v>
      </c>
      <c r="C31" s="23">
        <v>25</v>
      </c>
      <c r="D31" s="35"/>
      <c r="E31" s="35">
        <v>25</v>
      </c>
      <c r="F31" s="35"/>
      <c r="G31" s="23"/>
      <c r="H31" s="23"/>
      <c r="I31" s="23"/>
      <c r="J31" s="23"/>
      <c r="K31" s="23"/>
    </row>
    <row r="32" spans="1:11" x14ac:dyDescent="0.25">
      <c r="A32" s="42">
        <v>26</v>
      </c>
      <c r="B32" s="26" t="s">
        <v>38</v>
      </c>
      <c r="C32" s="23">
        <v>25</v>
      </c>
      <c r="D32" s="35"/>
      <c r="E32" s="35">
        <v>25</v>
      </c>
      <c r="F32" s="35"/>
      <c r="G32" s="23"/>
      <c r="H32" s="23"/>
      <c r="I32" s="23"/>
      <c r="J32" s="23"/>
      <c r="K32" s="23"/>
    </row>
    <row r="33" spans="1:11" x14ac:dyDescent="0.25">
      <c r="A33" s="42">
        <v>27</v>
      </c>
      <c r="B33" s="26" t="s">
        <v>30</v>
      </c>
      <c r="C33" s="23">
        <v>25</v>
      </c>
      <c r="D33" s="35">
        <v>25</v>
      </c>
      <c r="E33" s="35"/>
      <c r="F33" s="35"/>
      <c r="G33" s="23"/>
      <c r="H33" s="23"/>
      <c r="I33" s="23"/>
      <c r="J33" s="23"/>
      <c r="K33" s="23"/>
    </row>
    <row r="34" spans="1:11" x14ac:dyDescent="0.25">
      <c r="A34" s="42">
        <v>28</v>
      </c>
      <c r="B34" s="26" t="s">
        <v>31</v>
      </c>
      <c r="C34" s="23">
        <v>25</v>
      </c>
      <c r="D34" s="35">
        <v>25</v>
      </c>
      <c r="E34" s="35"/>
      <c r="F34" s="35"/>
      <c r="G34" s="23"/>
      <c r="H34" s="23"/>
      <c r="I34" s="23"/>
      <c r="J34" s="23"/>
      <c r="K34" s="23"/>
    </row>
    <row r="35" spans="1:11" x14ac:dyDescent="0.25">
      <c r="A35" s="42">
        <v>29</v>
      </c>
      <c r="B35" s="26" t="s">
        <v>39</v>
      </c>
      <c r="C35" s="23">
        <v>25</v>
      </c>
      <c r="D35" s="35">
        <v>25</v>
      </c>
      <c r="E35" s="35"/>
      <c r="F35" s="35"/>
      <c r="G35" s="23"/>
      <c r="H35" s="23"/>
      <c r="I35" s="23"/>
      <c r="J35" s="23"/>
      <c r="K35" s="23"/>
    </row>
    <row r="36" spans="1:11" x14ac:dyDescent="0.25">
      <c r="A36" s="42">
        <v>30</v>
      </c>
      <c r="B36" s="26" t="s">
        <v>15</v>
      </c>
      <c r="C36" s="23">
        <v>25</v>
      </c>
      <c r="D36" s="35" t="s">
        <v>22</v>
      </c>
      <c r="E36" s="35">
        <v>25</v>
      </c>
      <c r="F36" s="35"/>
      <c r="G36" s="23"/>
      <c r="H36" s="23"/>
      <c r="I36" s="23"/>
      <c r="J36" s="23"/>
      <c r="K36" s="23"/>
    </row>
    <row r="37" spans="1:11" x14ac:dyDescent="0.25">
      <c r="A37" s="42">
        <v>31</v>
      </c>
      <c r="B37" s="26" t="s">
        <v>40</v>
      </c>
      <c r="C37" s="23">
        <v>25</v>
      </c>
      <c r="D37" s="35">
        <v>25</v>
      </c>
      <c r="E37" s="35" t="s">
        <v>22</v>
      </c>
      <c r="F37" s="35"/>
      <c r="G37" s="23"/>
      <c r="H37" s="23"/>
      <c r="I37" s="23"/>
      <c r="J37" s="23"/>
      <c r="K37" s="23"/>
    </row>
    <row r="38" spans="1:11" x14ac:dyDescent="0.25">
      <c r="A38" s="42">
        <v>32</v>
      </c>
      <c r="B38" s="26" t="s">
        <v>26</v>
      </c>
      <c r="C38" s="23">
        <v>0</v>
      </c>
      <c r="D38" s="35" t="s">
        <v>22</v>
      </c>
      <c r="E38" s="35"/>
      <c r="F38" s="35"/>
      <c r="G38" s="23">
        <v>25</v>
      </c>
      <c r="H38" s="23"/>
      <c r="I38" s="23"/>
      <c r="J38" s="23"/>
      <c r="K38" s="23"/>
    </row>
    <row r="39" spans="1:11" x14ac:dyDescent="0.25">
      <c r="A39" s="42">
        <v>33</v>
      </c>
      <c r="B39" s="26" t="s">
        <v>25</v>
      </c>
      <c r="C39" s="23">
        <v>25</v>
      </c>
      <c r="D39" s="35"/>
      <c r="E39" s="35">
        <v>25</v>
      </c>
      <c r="F39" s="35"/>
      <c r="G39" s="23">
        <v>25</v>
      </c>
      <c r="H39" s="23"/>
      <c r="I39" s="23"/>
      <c r="J39" s="23"/>
      <c r="K39" s="23"/>
    </row>
    <row r="40" spans="1:11" x14ac:dyDescent="0.25">
      <c r="A40" s="42">
        <v>34</v>
      </c>
      <c r="B40" s="26" t="s">
        <v>7</v>
      </c>
      <c r="C40" s="23">
        <v>0</v>
      </c>
      <c r="D40" s="35" t="s">
        <v>42</v>
      </c>
      <c r="E40" s="35"/>
      <c r="F40" s="35"/>
      <c r="G40" s="23"/>
      <c r="H40" s="23"/>
      <c r="I40" s="23"/>
      <c r="J40" s="23"/>
      <c r="K40" s="23"/>
    </row>
    <row r="41" spans="1:11" x14ac:dyDescent="0.25">
      <c r="A41" s="42">
        <v>35</v>
      </c>
      <c r="B41" s="26" t="s">
        <v>43</v>
      </c>
      <c r="C41" s="23">
        <v>0</v>
      </c>
      <c r="D41" s="35" t="s">
        <v>81</v>
      </c>
      <c r="E41" s="35"/>
      <c r="F41" s="35"/>
      <c r="G41" s="23"/>
      <c r="H41" s="23"/>
      <c r="I41" s="23"/>
      <c r="J41" s="23"/>
      <c r="K41" s="23"/>
    </row>
    <row r="42" spans="1:11" x14ac:dyDescent="0.25">
      <c r="A42" s="42">
        <v>36</v>
      </c>
      <c r="B42" s="26" t="s">
        <v>82</v>
      </c>
      <c r="C42" s="23">
        <v>0</v>
      </c>
      <c r="D42" s="35"/>
      <c r="E42" s="35"/>
      <c r="F42" s="35"/>
      <c r="G42" s="23">
        <v>50</v>
      </c>
      <c r="H42" s="23"/>
      <c r="I42" s="23"/>
      <c r="J42" s="23"/>
      <c r="K42" s="23"/>
    </row>
    <row r="43" spans="1:11" x14ac:dyDescent="0.25">
      <c r="A43" s="42">
        <v>37</v>
      </c>
      <c r="B43" s="26" t="s">
        <v>90</v>
      </c>
      <c r="C43" s="23">
        <v>0</v>
      </c>
      <c r="D43" s="35"/>
      <c r="E43" s="35"/>
      <c r="F43" s="35"/>
      <c r="G43" s="23">
        <v>100</v>
      </c>
      <c r="H43" s="23"/>
      <c r="I43" s="23"/>
      <c r="J43" s="23"/>
      <c r="K43" s="23"/>
    </row>
    <row r="44" spans="1:11" x14ac:dyDescent="0.25">
      <c r="A44" s="42">
        <v>38</v>
      </c>
      <c r="B44" s="26" t="s">
        <v>98</v>
      </c>
      <c r="C44" s="23">
        <v>0</v>
      </c>
      <c r="D44" s="35"/>
      <c r="E44" s="35"/>
      <c r="F44" s="35"/>
      <c r="G44" s="23">
        <v>25</v>
      </c>
      <c r="H44" s="23"/>
      <c r="I44" s="23"/>
      <c r="J44" s="23"/>
      <c r="K44" s="23"/>
    </row>
    <row r="45" spans="1:11" x14ac:dyDescent="0.25">
      <c r="A45" s="42"/>
      <c r="B45" s="26"/>
      <c r="C45" s="23"/>
      <c r="D45" s="35"/>
      <c r="E45" s="35"/>
      <c r="F45" s="35"/>
      <c r="G45" s="23"/>
      <c r="H45" s="23"/>
      <c r="I45" s="23"/>
      <c r="J45" s="23"/>
      <c r="K45" s="23"/>
    </row>
    <row r="46" spans="1:11" ht="15.75" thickBot="1" x14ac:dyDescent="0.3">
      <c r="A46" s="42"/>
      <c r="B46" s="22"/>
      <c r="C46" s="41">
        <f>SUM(C6:C44)</f>
        <v>775</v>
      </c>
      <c r="D46" s="55">
        <f>SUM(D7:D44)</f>
        <v>375</v>
      </c>
      <c r="E46" s="56">
        <f>SUM(E7:E44)</f>
        <v>400</v>
      </c>
      <c r="F46" s="23"/>
      <c r="G46" s="41">
        <f>SUM(G6:G44)</f>
        <v>345</v>
      </c>
      <c r="H46" s="23"/>
      <c r="I46" s="23"/>
      <c r="J46" s="23"/>
      <c r="K46" s="23"/>
    </row>
    <row r="47" spans="1:11" ht="15.75" thickTop="1" x14ac:dyDescent="0.25">
      <c r="A47" s="42"/>
      <c r="B47" s="22"/>
      <c r="C47" s="23"/>
      <c r="D47" s="35"/>
      <c r="E47" s="23"/>
      <c r="F47" s="23"/>
      <c r="G47" s="23"/>
      <c r="H47" s="23"/>
      <c r="I47" s="23"/>
      <c r="J47" s="23"/>
      <c r="K47" s="23"/>
    </row>
    <row r="48" spans="1:11" x14ac:dyDescent="0.25">
      <c r="A48" s="42"/>
      <c r="B48" s="22"/>
      <c r="C48" s="23"/>
      <c r="D48" s="35"/>
      <c r="E48" s="23"/>
      <c r="F48" s="23"/>
      <c r="G48" s="23"/>
      <c r="H48" s="23"/>
      <c r="I48" s="23"/>
      <c r="J48" s="23"/>
      <c r="K48" s="23"/>
    </row>
    <row r="49" spans="1:11" x14ac:dyDescent="0.25">
      <c r="A49" s="42"/>
      <c r="B49" s="22"/>
      <c r="C49" s="23"/>
      <c r="D49" s="35"/>
      <c r="E49" s="23"/>
      <c r="F49" s="23"/>
      <c r="G49" s="23"/>
      <c r="H49" s="23"/>
      <c r="I49" s="23"/>
      <c r="J49" s="23"/>
      <c r="K49" s="23"/>
    </row>
    <row r="50" spans="1:11" x14ac:dyDescent="0.25">
      <c r="A50" s="42"/>
      <c r="B50" s="27" t="s">
        <v>44</v>
      </c>
      <c r="C50" s="35"/>
      <c r="D50" s="28"/>
      <c r="E50" s="30"/>
      <c r="F50" s="30"/>
      <c r="G50" s="30"/>
      <c r="H50" s="30"/>
      <c r="I50" s="30"/>
      <c r="J50" s="23"/>
      <c r="K50" s="23"/>
    </row>
    <row r="51" spans="1:11" x14ac:dyDescent="0.25">
      <c r="A51" s="42"/>
      <c r="B51" s="29"/>
      <c r="C51" s="23"/>
      <c r="D51" s="28" t="s">
        <v>50</v>
      </c>
      <c r="E51" s="30"/>
      <c r="F51" s="30"/>
      <c r="G51" s="28" t="s">
        <v>49</v>
      </c>
      <c r="H51" s="30" t="s">
        <v>55</v>
      </c>
      <c r="I51" s="30"/>
      <c r="J51" s="23"/>
      <c r="K51" s="23"/>
    </row>
    <row r="52" spans="1:11" x14ac:dyDescent="0.25">
      <c r="A52" s="42"/>
      <c r="B52" s="29" t="s">
        <v>47</v>
      </c>
      <c r="C52" s="23"/>
      <c r="D52" s="35">
        <v>20</v>
      </c>
      <c r="E52" s="30" t="s">
        <v>48</v>
      </c>
      <c r="F52" s="30"/>
      <c r="G52" s="23">
        <v>20</v>
      </c>
      <c r="H52" s="30" t="s">
        <v>54</v>
      </c>
      <c r="I52" s="30"/>
      <c r="J52" s="23" t="s">
        <v>97</v>
      </c>
      <c r="K52" s="23"/>
    </row>
    <row r="53" spans="1:11" x14ac:dyDescent="0.25">
      <c r="A53" s="42"/>
      <c r="B53" s="29" t="s">
        <v>51</v>
      </c>
      <c r="C53" s="23"/>
      <c r="D53" s="23">
        <v>20</v>
      </c>
      <c r="E53" s="30" t="s">
        <v>57</v>
      </c>
      <c r="F53" s="30"/>
      <c r="G53" s="23">
        <v>20</v>
      </c>
      <c r="H53" s="30" t="s">
        <v>56</v>
      </c>
      <c r="I53" s="30"/>
      <c r="J53" s="23" t="s">
        <v>97</v>
      </c>
      <c r="K53" s="23"/>
    </row>
    <row r="54" spans="1:11" x14ac:dyDescent="0.25">
      <c r="A54" s="42"/>
      <c r="B54" s="29" t="s">
        <v>53</v>
      </c>
      <c r="C54" s="23"/>
      <c r="D54" s="23">
        <v>20</v>
      </c>
      <c r="E54" s="30" t="s">
        <v>52</v>
      </c>
      <c r="F54" s="30"/>
      <c r="G54" s="23">
        <v>20</v>
      </c>
      <c r="H54" s="30" t="s">
        <v>56</v>
      </c>
      <c r="I54" s="30"/>
      <c r="J54" s="23" t="s">
        <v>97</v>
      </c>
      <c r="K54" s="23"/>
    </row>
    <row r="55" spans="1:11" x14ac:dyDescent="0.25">
      <c r="A55" s="42"/>
      <c r="B55" s="29" t="s">
        <v>53</v>
      </c>
      <c r="C55" s="23"/>
      <c r="D55" s="23">
        <v>30</v>
      </c>
      <c r="E55" s="30" t="s">
        <v>57</v>
      </c>
      <c r="F55" s="30"/>
      <c r="G55" s="23">
        <v>30</v>
      </c>
      <c r="H55" s="30" t="s">
        <v>56</v>
      </c>
      <c r="I55" s="30"/>
      <c r="J55" s="23" t="s">
        <v>97</v>
      </c>
      <c r="K55" s="23"/>
    </row>
    <row r="56" spans="1:11" x14ac:dyDescent="0.25">
      <c r="A56" s="42"/>
      <c r="B56" s="29" t="s">
        <v>58</v>
      </c>
      <c r="C56" s="23"/>
      <c r="D56" s="23">
        <v>40</v>
      </c>
      <c r="E56" s="30" t="s">
        <v>60</v>
      </c>
      <c r="F56" s="30"/>
      <c r="G56" s="23">
        <v>40</v>
      </c>
      <c r="H56" s="30" t="s">
        <v>59</v>
      </c>
      <c r="I56" s="30"/>
      <c r="J56" s="23" t="s">
        <v>97</v>
      </c>
      <c r="K56" s="23"/>
    </row>
    <row r="57" spans="1:11" x14ac:dyDescent="0.25">
      <c r="A57" s="42"/>
      <c r="B57" s="29" t="s">
        <v>61</v>
      </c>
      <c r="C57" s="23"/>
      <c r="D57" s="23">
        <v>20</v>
      </c>
      <c r="E57" s="30" t="s">
        <v>62</v>
      </c>
      <c r="F57" s="30"/>
      <c r="G57" s="23">
        <v>20</v>
      </c>
      <c r="H57" s="30" t="s">
        <v>56</v>
      </c>
      <c r="I57" s="30"/>
      <c r="J57" s="23" t="s">
        <v>97</v>
      </c>
      <c r="K57" s="23"/>
    </row>
    <row r="58" spans="1:11" x14ac:dyDescent="0.25">
      <c r="A58" s="42"/>
      <c r="B58" s="29" t="s">
        <v>63</v>
      </c>
      <c r="C58" s="23"/>
      <c r="D58" s="23">
        <v>40</v>
      </c>
      <c r="E58" s="30" t="s">
        <v>64</v>
      </c>
      <c r="F58" s="30"/>
      <c r="G58" s="23">
        <v>40</v>
      </c>
      <c r="H58" s="30" t="s">
        <v>65</v>
      </c>
      <c r="I58" s="30"/>
      <c r="J58" s="23" t="s">
        <v>97</v>
      </c>
      <c r="K58" s="23"/>
    </row>
    <row r="59" spans="1:11" x14ac:dyDescent="0.25">
      <c r="A59" s="42"/>
      <c r="B59" s="29" t="s">
        <v>74</v>
      </c>
      <c r="C59" s="23"/>
      <c r="D59" s="23">
        <v>80</v>
      </c>
      <c r="E59" s="30" t="s">
        <v>75</v>
      </c>
      <c r="F59" s="30"/>
      <c r="G59" s="23">
        <v>80</v>
      </c>
      <c r="H59" s="30" t="s">
        <v>52</v>
      </c>
      <c r="I59" s="30"/>
      <c r="J59" s="23" t="s">
        <v>97</v>
      </c>
      <c r="K59" s="23"/>
    </row>
    <row r="60" spans="1:11" x14ac:dyDescent="0.25">
      <c r="A60" s="42"/>
      <c r="B60" s="29" t="s">
        <v>68</v>
      </c>
      <c r="C60" s="23"/>
      <c r="D60" s="23">
        <v>10</v>
      </c>
      <c r="E60" s="30" t="s">
        <v>72</v>
      </c>
      <c r="F60" s="30"/>
      <c r="G60" s="23">
        <v>10</v>
      </c>
      <c r="H60" s="30" t="s">
        <v>60</v>
      </c>
      <c r="I60" s="30"/>
      <c r="J60" s="23" t="s">
        <v>97</v>
      </c>
      <c r="K60" s="23"/>
    </row>
    <row r="61" spans="1:11" x14ac:dyDescent="0.25">
      <c r="A61" s="42"/>
      <c r="B61" s="29" t="s">
        <v>66</v>
      </c>
      <c r="C61" s="23"/>
      <c r="D61" s="23">
        <v>450</v>
      </c>
      <c r="E61" s="30" t="s">
        <v>65</v>
      </c>
      <c r="F61" s="30"/>
      <c r="G61" s="23">
        <v>450</v>
      </c>
      <c r="H61" s="30" t="s">
        <v>67</v>
      </c>
      <c r="I61" s="30"/>
      <c r="J61" s="23" t="s">
        <v>97</v>
      </c>
      <c r="K61" s="23"/>
    </row>
    <row r="62" spans="1:11" x14ac:dyDescent="0.25">
      <c r="A62" s="42"/>
      <c r="B62" s="29" t="s">
        <v>68</v>
      </c>
      <c r="C62" s="23"/>
      <c r="D62" s="23">
        <v>10</v>
      </c>
      <c r="E62" s="30" t="s">
        <v>65</v>
      </c>
      <c r="F62" s="30"/>
      <c r="G62" s="23">
        <v>10</v>
      </c>
      <c r="H62" s="30" t="s">
        <v>60</v>
      </c>
      <c r="I62" s="30"/>
      <c r="J62" s="23" t="s">
        <v>97</v>
      </c>
      <c r="K62" s="23"/>
    </row>
    <row r="63" spans="1:11" x14ac:dyDescent="0.25">
      <c r="A63" s="42"/>
      <c r="B63" s="29" t="s">
        <v>70</v>
      </c>
      <c r="C63" s="23"/>
      <c r="D63" s="23">
        <v>50</v>
      </c>
      <c r="E63" s="30" t="s">
        <v>65</v>
      </c>
      <c r="F63" s="30"/>
      <c r="G63" s="23">
        <v>50</v>
      </c>
      <c r="H63" s="30" t="s">
        <v>71</v>
      </c>
      <c r="I63" s="30"/>
      <c r="J63" s="23" t="s">
        <v>97</v>
      </c>
      <c r="K63" s="23"/>
    </row>
    <row r="64" spans="1:11" x14ac:dyDescent="0.25">
      <c r="A64" s="42"/>
      <c r="B64" s="29"/>
      <c r="C64" s="23"/>
      <c r="D64" s="30" t="s">
        <v>22</v>
      </c>
      <c r="E64" s="30" t="s">
        <v>22</v>
      </c>
      <c r="F64" s="30"/>
      <c r="G64" s="23" t="s">
        <v>22</v>
      </c>
      <c r="H64" s="30" t="s">
        <v>22</v>
      </c>
      <c r="I64" s="30"/>
      <c r="J64" s="23"/>
      <c r="K64" s="23"/>
    </row>
    <row r="65" spans="1:11" ht="15.75" thickBot="1" x14ac:dyDescent="0.3">
      <c r="A65" s="42"/>
      <c r="B65" s="22"/>
      <c r="C65" s="23"/>
      <c r="D65" s="23"/>
      <c r="E65" s="23"/>
      <c r="F65" s="23"/>
      <c r="G65" s="41">
        <f>SUM(G52:G64)</f>
        <v>790</v>
      </c>
      <c r="H65" s="23"/>
      <c r="I65" s="23"/>
      <c r="J65" s="23"/>
      <c r="K65" s="23"/>
    </row>
    <row r="66" spans="1:11" ht="15.75" thickTop="1" x14ac:dyDescent="0.25">
      <c r="A66" s="42"/>
      <c r="B66" s="22"/>
      <c r="C66" s="23"/>
      <c r="D66" s="23"/>
      <c r="E66" s="23"/>
      <c r="F66" s="23" t="s">
        <v>22</v>
      </c>
      <c r="G66" s="23"/>
      <c r="H66" s="23"/>
      <c r="I66" s="23"/>
      <c r="J66" s="23"/>
      <c r="K66" s="23"/>
    </row>
    <row r="67" spans="1:11" x14ac:dyDescent="0.25">
      <c r="A67" s="42"/>
      <c r="B67" s="27" t="s">
        <v>45</v>
      </c>
      <c r="C67" s="35"/>
      <c r="D67" s="30"/>
      <c r="E67" s="30"/>
      <c r="F67" s="30"/>
      <c r="G67" s="30"/>
      <c r="H67" s="30"/>
      <c r="I67" s="23"/>
      <c r="J67" s="23"/>
      <c r="K67" s="23"/>
    </row>
    <row r="68" spans="1:11" x14ac:dyDescent="0.25">
      <c r="A68" s="42"/>
      <c r="B68" s="31">
        <v>10</v>
      </c>
      <c r="C68" s="36"/>
      <c r="D68" s="30" t="s">
        <v>69</v>
      </c>
      <c r="E68" s="30"/>
      <c r="F68" s="30"/>
      <c r="G68" s="30"/>
      <c r="H68" s="30"/>
      <c r="I68" s="23"/>
      <c r="J68" s="23"/>
      <c r="K68" s="23"/>
    </row>
    <row r="69" spans="1:11" x14ac:dyDescent="0.25">
      <c r="A69" s="42"/>
      <c r="B69" s="33">
        <v>10</v>
      </c>
      <c r="C69" s="23"/>
      <c r="D69" s="30" t="s">
        <v>80</v>
      </c>
      <c r="E69" s="30"/>
      <c r="F69" s="30"/>
      <c r="G69" s="30"/>
      <c r="H69" s="30"/>
      <c r="I69" s="23"/>
      <c r="J69" s="23"/>
      <c r="K69" s="23"/>
    </row>
    <row r="70" spans="1:11" x14ac:dyDescent="0.25">
      <c r="A70" s="42"/>
      <c r="B70" s="34">
        <v>120</v>
      </c>
      <c r="C70" s="37"/>
      <c r="D70" s="30"/>
      <c r="E70" s="30"/>
      <c r="F70" s="30"/>
      <c r="G70" s="30" t="s">
        <v>22</v>
      </c>
      <c r="H70" s="30"/>
      <c r="I70" s="23"/>
      <c r="J70" s="23"/>
      <c r="K70" s="23"/>
    </row>
    <row r="71" spans="1:11" x14ac:dyDescent="0.25">
      <c r="A71" s="42"/>
      <c r="B71" s="33">
        <v>140</v>
      </c>
      <c r="C71" s="23"/>
      <c r="D71" s="32" t="s">
        <v>79</v>
      </c>
      <c r="E71" s="30"/>
      <c r="F71" s="30"/>
      <c r="G71" s="30"/>
      <c r="H71" s="30"/>
      <c r="I71" s="23"/>
      <c r="J71" s="23"/>
      <c r="K71" s="23"/>
    </row>
    <row r="72" spans="1:11" x14ac:dyDescent="0.25">
      <c r="A72" s="42"/>
      <c r="B72" s="29"/>
      <c r="C72" s="23"/>
      <c r="D72" s="30"/>
      <c r="E72" s="30"/>
      <c r="F72" s="30"/>
      <c r="G72" s="30"/>
      <c r="H72" s="30"/>
      <c r="I72" s="23"/>
      <c r="J72" s="23"/>
      <c r="K72" s="23"/>
    </row>
    <row r="73" spans="1:11" x14ac:dyDescent="0.25">
      <c r="A73" s="42"/>
      <c r="B73" s="29"/>
      <c r="C73" s="23"/>
      <c r="D73" s="30"/>
      <c r="E73" s="30"/>
      <c r="F73" s="30"/>
      <c r="G73" s="30" t="s">
        <v>22</v>
      </c>
      <c r="H73" s="30"/>
      <c r="I73" s="23" t="s">
        <v>22</v>
      </c>
      <c r="J73" s="23"/>
      <c r="K73" s="23"/>
    </row>
    <row r="74" spans="1:11" x14ac:dyDescent="0.25">
      <c r="A74" s="42"/>
      <c r="B74" s="22"/>
      <c r="C74" s="23"/>
      <c r="D74" s="23"/>
      <c r="E74" s="23"/>
      <c r="F74" s="23"/>
      <c r="G74" s="23"/>
      <c r="H74" s="23"/>
      <c r="I74" s="23" t="s">
        <v>22</v>
      </c>
      <c r="J74" s="23"/>
      <c r="K74" s="23"/>
    </row>
    <row r="75" spans="1:11" x14ac:dyDescent="0.25">
      <c r="A75" s="42"/>
      <c r="B75" s="22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5">
      <c r="A76" s="42"/>
      <c r="B76" s="22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5">
      <c r="A77" s="42"/>
      <c r="B77" s="22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5">
      <c r="A78" s="42"/>
      <c r="B78" s="22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5">
      <c r="A79" s="42"/>
      <c r="B79" s="22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5">
      <c r="A80" s="42"/>
      <c r="B80" s="22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5">
      <c r="A81" s="42"/>
      <c r="B81" s="22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5">
      <c r="A82" s="42"/>
      <c r="B82" s="22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5">
      <c r="A83" s="42"/>
      <c r="B83" s="22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5">
      <c r="A84" s="42"/>
      <c r="B84" s="22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5">
      <c r="A85" s="42"/>
      <c r="B85" s="22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5">
      <c r="A86" s="42"/>
      <c r="B86" s="22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5">
      <c r="A87" s="42"/>
      <c r="B87" s="22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5">
      <c r="A88" s="42"/>
      <c r="B88" s="22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5">
      <c r="A89" s="42"/>
      <c r="B89" s="22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5">
      <c r="A90" s="42"/>
      <c r="B90" s="22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5">
      <c r="A91" s="42"/>
      <c r="B91" s="22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5">
      <c r="A92" s="42"/>
      <c r="B92" s="22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5">
      <c r="A93" s="42"/>
      <c r="B93" s="22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5">
      <c r="A94" s="42"/>
      <c r="B94" s="22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5">
      <c r="A95" s="42"/>
      <c r="B95" s="22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5">
      <c r="A96" s="42"/>
      <c r="B96" s="22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5">
      <c r="A97" s="42"/>
      <c r="B97" s="22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5">
      <c r="A98" s="42"/>
      <c r="B98" s="22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5">
      <c r="A99" s="42"/>
      <c r="B99" s="22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5">
      <c r="A100" s="42"/>
      <c r="B100" s="22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5">
      <c r="A101" s="42"/>
      <c r="B101" s="22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5">
      <c r="A102" s="42"/>
      <c r="B102" s="22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5">
      <c r="A103" s="42"/>
      <c r="B103" s="22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5">
      <c r="A104" s="42"/>
      <c r="B104" s="22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5">
      <c r="A105" s="42"/>
      <c r="B105" s="22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5">
      <c r="A106" s="42"/>
      <c r="B106" s="22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5">
      <c r="A107" s="42"/>
      <c r="B107" s="22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5">
      <c r="A108" s="42"/>
      <c r="B108" s="22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5">
      <c r="A109" s="42"/>
      <c r="B109" s="22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5">
      <c r="A110" s="42"/>
      <c r="B110" s="22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5">
      <c r="A111" s="42"/>
      <c r="B111" s="22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5">
      <c r="A112" s="42"/>
      <c r="B112" s="22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5">
      <c r="A113" s="42"/>
      <c r="B113" s="22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5">
      <c r="A114" s="42"/>
      <c r="B114" s="22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5">
      <c r="A115" s="42"/>
      <c r="B115" s="22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5">
      <c r="A116" s="42"/>
      <c r="B116" s="22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5">
      <c r="A117" s="42"/>
      <c r="B117" s="22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5">
      <c r="A118" s="42"/>
      <c r="B118" s="22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5">
      <c r="A119" s="42"/>
      <c r="B119" s="22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5">
      <c r="A120" s="42"/>
      <c r="B120" s="22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5">
      <c r="A121" s="42"/>
      <c r="B121" s="22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5">
      <c r="A122" s="42"/>
      <c r="B122" s="22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5">
      <c r="A123" s="42"/>
      <c r="B123" s="22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5">
      <c r="A124" s="42"/>
      <c r="B124" s="22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5">
      <c r="A125" s="42"/>
      <c r="B125" s="22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5">
      <c r="A126" s="42"/>
      <c r="B126" s="22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5">
      <c r="A127" s="42"/>
      <c r="B127" s="22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5">
      <c r="A128" s="42"/>
      <c r="B128" s="22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5">
      <c r="A129" s="42"/>
      <c r="B129" s="22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5">
      <c r="A130" s="42"/>
      <c r="B130" s="22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5">
      <c r="A131" s="42"/>
      <c r="B131" s="22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5">
      <c r="A132" s="42"/>
      <c r="B132" s="22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5">
      <c r="A133" s="42"/>
      <c r="B133" s="22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5">
      <c r="A134" s="42"/>
      <c r="B134" s="22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5">
      <c r="A135" s="42"/>
      <c r="B135" s="22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5">
      <c r="A136" s="42"/>
      <c r="B136" s="22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5">
      <c r="A137" s="42"/>
      <c r="B137" s="22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5">
      <c r="A138" s="42"/>
      <c r="B138" s="22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5">
      <c r="A139" s="42"/>
      <c r="B139" s="22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5">
      <c r="A140" s="42"/>
      <c r="B140" s="22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5">
      <c r="A141" s="42"/>
      <c r="B141" s="22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5">
      <c r="A142" s="42"/>
      <c r="B142" s="22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5">
      <c r="A143" s="42"/>
      <c r="B143" s="22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5">
      <c r="A144" s="42"/>
      <c r="B144" s="22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5">
      <c r="A145" s="42"/>
      <c r="B145" s="22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5">
      <c r="A146" s="42"/>
      <c r="B146" s="22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5">
      <c r="A147" s="42"/>
      <c r="B147" s="22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5">
      <c r="A148" s="42"/>
      <c r="B148" s="22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5">
      <c r="A149" s="42"/>
      <c r="B149" s="22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5">
      <c r="A150" s="42"/>
      <c r="B150" s="22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5">
      <c r="A151" s="42"/>
      <c r="B151" s="22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5">
      <c r="A152" s="42"/>
      <c r="B152" s="22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5">
      <c r="A153" s="42"/>
      <c r="B153" s="22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5">
      <c r="A154" s="42"/>
      <c r="B154" s="22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5">
      <c r="A155" s="42"/>
      <c r="B155" s="22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5">
      <c r="A156" s="42"/>
      <c r="B156" s="22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5">
      <c r="A157" s="42"/>
      <c r="B157" s="22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5">
      <c r="A158" s="42"/>
      <c r="B158" s="22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5">
      <c r="A159" s="42"/>
      <c r="B159" s="22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5">
      <c r="A160" s="42"/>
      <c r="B160" s="22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5">
      <c r="A161" s="42"/>
      <c r="B161" s="22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5">
      <c r="A162" s="42"/>
      <c r="B162" s="22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5">
      <c r="A163" s="42"/>
      <c r="B163" s="22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5">
      <c r="A164" s="42"/>
      <c r="B164" s="22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5">
      <c r="A165" s="42"/>
      <c r="B165" s="22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5">
      <c r="A166" s="42"/>
      <c r="B166" s="22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5">
      <c r="A167" s="42"/>
      <c r="B167" s="22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5">
      <c r="A168" s="42"/>
      <c r="B168" s="22"/>
      <c r="C168" s="23"/>
      <c r="D168" s="23"/>
      <c r="E168" s="23"/>
      <c r="F168" s="23"/>
      <c r="G168" s="23"/>
      <c r="H168" s="23"/>
      <c r="I168" s="23"/>
      <c r="J168" s="23"/>
      <c r="K168" s="23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7"/>
  <sheetViews>
    <sheetView zoomScaleNormal="100" workbookViewId="0">
      <selection activeCell="C13" sqref="C13"/>
    </sheetView>
  </sheetViews>
  <sheetFormatPr defaultRowHeight="15" x14ac:dyDescent="0.25"/>
  <cols>
    <col min="2" max="2" width="35.28515625" customWidth="1"/>
    <col min="3" max="3" width="14.85546875" style="44" customWidth="1"/>
    <col min="4" max="4" width="26.42578125" customWidth="1"/>
    <col min="5" max="5" width="15" style="44" customWidth="1"/>
    <col min="6" max="6" width="9.5703125" style="44" bestFit="1" customWidth="1"/>
  </cols>
  <sheetData>
    <row r="3" spans="2:5" ht="18" x14ac:dyDescent="0.25">
      <c r="B3" s="52" t="s">
        <v>89</v>
      </c>
      <c r="C3" s="52"/>
      <c r="D3" s="52"/>
    </row>
    <row r="4" spans="2:5" x14ac:dyDescent="0.25">
      <c r="B4" s="46"/>
      <c r="C4" s="47"/>
      <c r="D4" s="46"/>
    </row>
    <row r="5" spans="2:5" ht="20.100000000000001" customHeight="1" x14ac:dyDescent="0.25">
      <c r="B5" s="48" t="s">
        <v>83</v>
      </c>
      <c r="C5" s="49">
        <f>Sheet2!C46</f>
        <v>775</v>
      </c>
      <c r="D5" s="48" t="s">
        <v>96</v>
      </c>
    </row>
    <row r="6" spans="2:5" ht="20.100000000000001" customHeight="1" x14ac:dyDescent="0.25">
      <c r="B6" s="48" t="s">
        <v>84</v>
      </c>
      <c r="C6" s="49">
        <f>Sheet2!G65</f>
        <v>790</v>
      </c>
      <c r="D6" s="48"/>
    </row>
    <row r="7" spans="2:5" ht="20.100000000000001" customHeight="1" x14ac:dyDescent="0.25">
      <c r="B7" s="48" t="s">
        <v>85</v>
      </c>
      <c r="C7" s="53">
        <f>Sheet2!B71</f>
        <v>140</v>
      </c>
      <c r="D7" s="48" t="s">
        <v>86</v>
      </c>
    </row>
    <row r="8" spans="2:5" ht="20.100000000000001" customHeight="1" x14ac:dyDescent="0.25">
      <c r="B8" s="48" t="s">
        <v>87</v>
      </c>
      <c r="C8" s="49">
        <f>Sheet2!G46+75</f>
        <v>420</v>
      </c>
      <c r="D8" s="48"/>
    </row>
    <row r="9" spans="2:5" ht="20.100000000000001" customHeight="1" x14ac:dyDescent="0.25">
      <c r="B9" s="50" t="s">
        <v>88</v>
      </c>
      <c r="C9" s="51">
        <f>SUM(C5:C8)</f>
        <v>2125</v>
      </c>
      <c r="D9" s="48"/>
    </row>
    <row r="10" spans="2:5" ht="20.100000000000001" customHeight="1" x14ac:dyDescent="0.25">
      <c r="B10" s="48"/>
      <c r="C10" s="49" t="s">
        <v>22</v>
      </c>
      <c r="D10" s="48"/>
    </row>
    <row r="11" spans="2:5" ht="20.100000000000001" customHeight="1" x14ac:dyDescent="0.25">
      <c r="B11" s="22"/>
      <c r="C11" s="23"/>
      <c r="D11" s="22"/>
      <c r="E11" s="44" t="s">
        <v>22</v>
      </c>
    </row>
    <row r="12" spans="2:5" ht="19.5" customHeight="1" x14ac:dyDescent="0.25">
      <c r="B12" s="22" t="s">
        <v>91</v>
      </c>
      <c r="C12" s="23">
        <v>975</v>
      </c>
      <c r="D12" s="22"/>
      <c r="E12" s="44" t="s">
        <v>22</v>
      </c>
    </row>
    <row r="13" spans="2:5" ht="15" customHeight="1" x14ac:dyDescent="0.25">
      <c r="C13" s="23">
        <v>90</v>
      </c>
      <c r="E13" s="44">
        <v>70</v>
      </c>
    </row>
    <row r="14" spans="2:5" x14ac:dyDescent="0.25">
      <c r="C14" s="23">
        <v>275</v>
      </c>
      <c r="E14" s="44">
        <v>20</v>
      </c>
    </row>
    <row r="15" spans="2:5" x14ac:dyDescent="0.25">
      <c r="C15" s="23">
        <v>350</v>
      </c>
      <c r="E15" s="44">
        <v>40</v>
      </c>
    </row>
    <row r="16" spans="2:5" x14ac:dyDescent="0.25">
      <c r="C16" s="23">
        <v>50</v>
      </c>
      <c r="E16" s="44">
        <v>20</v>
      </c>
    </row>
    <row r="17" spans="3:5" x14ac:dyDescent="0.25">
      <c r="C17" s="23">
        <v>385</v>
      </c>
      <c r="E17" s="44">
        <v>40</v>
      </c>
    </row>
    <row r="18" spans="3:5" x14ac:dyDescent="0.25">
      <c r="C18" s="23">
        <f>SUM(C12:C17)</f>
        <v>2125</v>
      </c>
      <c r="E18" s="44">
        <v>520</v>
      </c>
    </row>
    <row r="19" spans="3:5" x14ac:dyDescent="0.25">
      <c r="C19" s="23">
        <f>-C9</f>
        <v>-2125</v>
      </c>
      <c r="E19" s="44">
        <v>10</v>
      </c>
    </row>
    <row r="20" spans="3:5" x14ac:dyDescent="0.25">
      <c r="C20" s="23">
        <f>SUM(C18:C19)</f>
        <v>0</v>
      </c>
      <c r="E20" s="44">
        <v>30</v>
      </c>
    </row>
    <row r="21" spans="3:5" x14ac:dyDescent="0.25">
      <c r="C21" s="23"/>
      <c r="E21" s="44">
        <v>10</v>
      </c>
    </row>
    <row r="22" spans="3:5" x14ac:dyDescent="0.25">
      <c r="C22" s="23"/>
      <c r="E22" s="44">
        <v>10</v>
      </c>
    </row>
    <row r="23" spans="3:5" x14ac:dyDescent="0.25">
      <c r="C23" s="23"/>
      <c r="E23" s="44">
        <v>100</v>
      </c>
    </row>
    <row r="24" spans="3:5" x14ac:dyDescent="0.25">
      <c r="C24" s="38"/>
      <c r="E24" s="44">
        <v>25</v>
      </c>
    </row>
    <row r="25" spans="3:5" x14ac:dyDescent="0.25">
      <c r="C25" s="38"/>
      <c r="E25" s="44">
        <v>80</v>
      </c>
    </row>
    <row r="26" spans="3:5" x14ac:dyDescent="0.25">
      <c r="C26" s="38"/>
      <c r="E26" s="44">
        <f>SUM(E13:E25)</f>
        <v>975</v>
      </c>
    </row>
    <row r="27" spans="3:5" x14ac:dyDescent="0.25">
      <c r="C27" s="38"/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1"/>
  <sheetViews>
    <sheetView tabSelected="1" workbookViewId="0">
      <selection activeCell="B8" sqref="B8"/>
    </sheetView>
  </sheetViews>
  <sheetFormatPr defaultRowHeight="15" x14ac:dyDescent="0.25"/>
  <cols>
    <col min="1" max="1" width="7.42578125" customWidth="1"/>
    <col min="2" max="2" width="34.5703125" customWidth="1"/>
    <col min="3" max="3" width="14.42578125" style="44" customWidth="1"/>
    <col min="4" max="4" width="48.85546875" style="44" customWidth="1"/>
    <col min="5" max="7" width="9.140625" style="44"/>
  </cols>
  <sheetData>
    <row r="2" spans="2:5" ht="15.75" x14ac:dyDescent="0.25">
      <c r="B2" s="60" t="s">
        <v>99</v>
      </c>
      <c r="C2" s="60"/>
      <c r="D2" s="60"/>
    </row>
    <row r="3" spans="2:5" ht="15.75" x14ac:dyDescent="0.25">
      <c r="B3" s="60" t="s">
        <v>100</v>
      </c>
      <c r="C3" s="60"/>
      <c r="D3" s="60"/>
    </row>
    <row r="4" spans="2:5" ht="15.75" x14ac:dyDescent="0.25">
      <c r="B4" s="60" t="s">
        <v>101</v>
      </c>
      <c r="C4" s="60"/>
      <c r="D4" s="60"/>
    </row>
    <row r="5" spans="2:5" x14ac:dyDescent="0.25">
      <c r="B5" s="57"/>
      <c r="C5" s="61"/>
      <c r="D5" s="58"/>
      <c r="E5" s="58"/>
    </row>
    <row r="6" spans="2:5" ht="15.75" x14ac:dyDescent="0.25">
      <c r="B6" s="59" t="s">
        <v>102</v>
      </c>
      <c r="D6" s="58"/>
      <c r="E6" s="58"/>
    </row>
    <row r="8" spans="2:5" x14ac:dyDescent="0.25">
      <c r="B8" s="62" t="s">
        <v>109</v>
      </c>
    </row>
    <row r="9" spans="2:5" ht="25.5" customHeight="1" x14ac:dyDescent="0.25">
      <c r="B9" s="22" t="s">
        <v>103</v>
      </c>
      <c r="C9" s="23">
        <f>31*25</f>
        <v>775</v>
      </c>
      <c r="D9" s="23" t="s">
        <v>106</v>
      </c>
    </row>
    <row r="10" spans="2:5" x14ac:dyDescent="0.25">
      <c r="B10" s="22" t="s">
        <v>104</v>
      </c>
      <c r="C10" s="23">
        <v>790</v>
      </c>
      <c r="D10" s="23"/>
    </row>
    <row r="11" spans="2:5" x14ac:dyDescent="0.25">
      <c r="B11" s="22" t="s">
        <v>105</v>
      </c>
      <c r="C11" s="23">
        <v>140</v>
      </c>
      <c r="D11" s="23" t="s">
        <v>107</v>
      </c>
    </row>
    <row r="12" spans="2:5" x14ac:dyDescent="0.25">
      <c r="B12" s="22" t="s">
        <v>87</v>
      </c>
      <c r="C12" s="63">
        <v>420</v>
      </c>
      <c r="D12" s="23" t="s">
        <v>108</v>
      </c>
    </row>
    <row r="13" spans="2:5" x14ac:dyDescent="0.25">
      <c r="B13" s="64" t="s">
        <v>110</v>
      </c>
      <c r="C13" s="65">
        <f>SUM(C9:C12)</f>
        <v>2125</v>
      </c>
      <c r="D13" s="23"/>
    </row>
    <row r="14" spans="2:5" ht="7.5" customHeight="1" x14ac:dyDescent="0.25">
      <c r="B14" s="22"/>
      <c r="C14" s="23"/>
      <c r="D14" s="23"/>
    </row>
    <row r="15" spans="2:5" x14ac:dyDescent="0.25">
      <c r="B15" s="62" t="s">
        <v>111</v>
      </c>
      <c r="C15" s="23"/>
      <c r="D15" s="23"/>
    </row>
    <row r="16" spans="2:5" ht="19.5" customHeight="1" x14ac:dyDescent="0.25">
      <c r="B16" s="22" t="s">
        <v>112</v>
      </c>
      <c r="C16" s="23">
        <v>213.86</v>
      </c>
      <c r="D16" s="35" t="s">
        <v>113</v>
      </c>
    </row>
    <row r="17" spans="2:4" x14ac:dyDescent="0.25">
      <c r="B17" s="22" t="s">
        <v>114</v>
      </c>
      <c r="C17" s="23">
        <v>30</v>
      </c>
      <c r="D17" s="35" t="s">
        <v>115</v>
      </c>
    </row>
    <row r="18" spans="2:4" x14ac:dyDescent="0.25">
      <c r="B18" s="22" t="s">
        <v>114</v>
      </c>
      <c r="C18" s="23">
        <v>34.340000000000003</v>
      </c>
      <c r="D18" s="35" t="s">
        <v>115</v>
      </c>
    </row>
    <row r="19" spans="2:4" x14ac:dyDescent="0.25">
      <c r="B19" s="22" t="s">
        <v>116</v>
      </c>
      <c r="C19" s="63">
        <f>5*12.17</f>
        <v>60.85</v>
      </c>
      <c r="D19" s="35" t="s">
        <v>118</v>
      </c>
    </row>
    <row r="20" spans="2:4" x14ac:dyDescent="0.25">
      <c r="B20" s="64" t="s">
        <v>110</v>
      </c>
      <c r="C20" s="65">
        <f>SUM(C16:C19)</f>
        <v>339.05000000000007</v>
      </c>
      <c r="D20" s="35"/>
    </row>
    <row r="21" spans="2:4" ht="12.75" customHeight="1" x14ac:dyDescent="0.25">
      <c r="B21" s="22"/>
      <c r="C21" s="23"/>
      <c r="D21" s="35"/>
    </row>
    <row r="22" spans="2:4" ht="25.5" customHeight="1" thickBot="1" x14ac:dyDescent="0.3">
      <c r="B22" s="64" t="s">
        <v>117</v>
      </c>
      <c r="C22" s="66">
        <f>C13-C20</f>
        <v>1785.9499999999998</v>
      </c>
      <c r="D22" s="35"/>
    </row>
    <row r="23" spans="2:4" ht="15.75" thickTop="1" x14ac:dyDescent="0.25">
      <c r="B23" s="22"/>
      <c r="C23" s="23"/>
      <c r="D23" s="35"/>
    </row>
    <row r="24" spans="2:4" x14ac:dyDescent="0.25">
      <c r="B24" s="22"/>
      <c r="C24" s="23"/>
      <c r="D24" s="35"/>
    </row>
    <row r="25" spans="2:4" x14ac:dyDescent="0.25">
      <c r="B25" s="22"/>
      <c r="C25" s="23"/>
      <c r="D25" s="23"/>
    </row>
    <row r="26" spans="2:4" x14ac:dyDescent="0.25">
      <c r="B26" s="22"/>
      <c r="C26" s="23"/>
      <c r="D26" s="23"/>
    </row>
    <row r="27" spans="2:4" x14ac:dyDescent="0.25">
      <c r="B27" s="22"/>
      <c r="C27" s="23"/>
      <c r="D27" s="23"/>
    </row>
    <row r="28" spans="2:4" x14ac:dyDescent="0.25">
      <c r="B28" s="22"/>
      <c r="C28" s="23"/>
      <c r="D28" s="23"/>
    </row>
    <row r="29" spans="2:4" x14ac:dyDescent="0.25">
      <c r="B29" s="22"/>
      <c r="C29" s="23"/>
      <c r="D29" s="23"/>
    </row>
    <row r="30" spans="2:4" x14ac:dyDescent="0.25">
      <c r="B30" s="22"/>
      <c r="C30" s="23"/>
      <c r="D30" s="23"/>
    </row>
    <row r="31" spans="2:4" x14ac:dyDescent="0.25">
      <c r="B31" s="22"/>
      <c r="C31" s="23"/>
      <c r="D31" s="23"/>
    </row>
    <row r="32" spans="2:4" x14ac:dyDescent="0.25">
      <c r="B32" s="22"/>
      <c r="C32" s="23"/>
      <c r="D32" s="23"/>
    </row>
    <row r="33" spans="2:4" x14ac:dyDescent="0.25">
      <c r="B33" s="22"/>
      <c r="C33" s="23"/>
      <c r="D33" s="23"/>
    </row>
    <row r="34" spans="2:4" x14ac:dyDescent="0.25">
      <c r="B34" s="22"/>
      <c r="C34" s="23"/>
      <c r="D34" s="23"/>
    </row>
    <row r="35" spans="2:4" x14ac:dyDescent="0.25">
      <c r="B35" s="22"/>
      <c r="C35" s="23"/>
      <c r="D35" s="23"/>
    </row>
    <row r="36" spans="2:4" x14ac:dyDescent="0.25">
      <c r="B36" s="22"/>
      <c r="C36" s="23"/>
      <c r="D36" s="23"/>
    </row>
    <row r="37" spans="2:4" x14ac:dyDescent="0.25">
      <c r="B37" s="22"/>
      <c r="C37" s="23"/>
      <c r="D37" s="23"/>
    </row>
    <row r="38" spans="2:4" x14ac:dyDescent="0.25">
      <c r="B38" s="22"/>
      <c r="C38" s="23"/>
      <c r="D38" s="23"/>
    </row>
    <row r="39" spans="2:4" x14ac:dyDescent="0.25">
      <c r="B39" s="22"/>
      <c r="C39" s="23"/>
      <c r="D39" s="23"/>
    </row>
    <row r="40" spans="2:4" x14ac:dyDescent="0.25">
      <c r="B40" s="22"/>
      <c r="C40" s="23"/>
      <c r="D40" s="23"/>
    </row>
    <row r="41" spans="2:4" x14ac:dyDescent="0.25">
      <c r="B41" s="22"/>
      <c r="C41" s="23"/>
      <c r="D41" s="23"/>
    </row>
    <row r="42" spans="2:4" x14ac:dyDescent="0.25">
      <c r="B42" s="22"/>
      <c r="C42" s="23"/>
      <c r="D42" s="23"/>
    </row>
    <row r="43" spans="2:4" x14ac:dyDescent="0.25">
      <c r="B43" s="22"/>
      <c r="C43" s="23"/>
      <c r="D43" s="23"/>
    </row>
    <row r="44" spans="2:4" x14ac:dyDescent="0.25">
      <c r="B44" s="22"/>
      <c r="C44" s="23"/>
      <c r="D44" s="23"/>
    </row>
    <row r="45" spans="2:4" x14ac:dyDescent="0.25">
      <c r="B45" s="22"/>
      <c r="C45" s="23"/>
      <c r="D45" s="23"/>
    </row>
    <row r="46" spans="2:4" x14ac:dyDescent="0.25">
      <c r="B46" s="22"/>
      <c r="C46" s="23"/>
      <c r="D46" s="23"/>
    </row>
    <row r="47" spans="2:4" x14ac:dyDescent="0.25">
      <c r="B47" s="22"/>
      <c r="C47" s="23"/>
      <c r="D47" s="23"/>
    </row>
    <row r="48" spans="2:4" x14ac:dyDescent="0.25">
      <c r="B48" s="22"/>
      <c r="C48" s="23"/>
      <c r="D48" s="23"/>
    </row>
    <row r="49" spans="2:4" x14ac:dyDescent="0.25">
      <c r="B49" s="22"/>
      <c r="C49" s="23"/>
      <c r="D49" s="23"/>
    </row>
    <row r="50" spans="2:4" x14ac:dyDescent="0.25">
      <c r="B50" s="22"/>
      <c r="C50" s="23"/>
      <c r="D50" s="23"/>
    </row>
    <row r="51" spans="2:4" x14ac:dyDescent="0.25">
      <c r="B51" s="22"/>
      <c r="C51" s="23"/>
      <c r="D51" s="23"/>
    </row>
    <row r="52" spans="2:4" x14ac:dyDescent="0.25">
      <c r="B52" s="22"/>
      <c r="C52" s="23"/>
      <c r="D52" s="23"/>
    </row>
    <row r="53" spans="2:4" x14ac:dyDescent="0.25">
      <c r="B53" s="22"/>
      <c r="C53" s="23"/>
      <c r="D53" s="23"/>
    </row>
    <row r="54" spans="2:4" x14ac:dyDescent="0.25">
      <c r="B54" s="22"/>
      <c r="C54" s="23"/>
      <c r="D54" s="23"/>
    </row>
    <row r="55" spans="2:4" x14ac:dyDescent="0.25">
      <c r="B55" s="22"/>
      <c r="C55" s="23"/>
      <c r="D55" s="23"/>
    </row>
    <row r="56" spans="2:4" x14ac:dyDescent="0.25">
      <c r="B56" s="22"/>
      <c r="C56" s="23"/>
      <c r="D56" s="23"/>
    </row>
    <row r="57" spans="2:4" x14ac:dyDescent="0.25">
      <c r="B57" s="22"/>
      <c r="C57" s="23"/>
      <c r="D57" s="23"/>
    </row>
    <row r="58" spans="2:4" x14ac:dyDescent="0.25">
      <c r="B58" s="22"/>
      <c r="C58" s="23"/>
      <c r="D58" s="23"/>
    </row>
    <row r="59" spans="2:4" x14ac:dyDescent="0.25">
      <c r="B59" s="22"/>
      <c r="C59" s="23"/>
      <c r="D59" s="23"/>
    </row>
    <row r="60" spans="2:4" x14ac:dyDescent="0.25">
      <c r="B60" s="22"/>
      <c r="C60" s="23"/>
      <c r="D60" s="23"/>
    </row>
    <row r="61" spans="2:4" x14ac:dyDescent="0.25">
      <c r="B61" s="22"/>
      <c r="C61" s="23"/>
      <c r="D61" s="23"/>
    </row>
    <row r="62" spans="2:4" x14ac:dyDescent="0.25">
      <c r="B62" s="22"/>
      <c r="C62" s="23"/>
      <c r="D62" s="23"/>
    </row>
    <row r="63" spans="2:4" x14ac:dyDescent="0.25">
      <c r="B63" s="22"/>
      <c r="C63" s="23"/>
      <c r="D63" s="23"/>
    </row>
    <row r="64" spans="2:4" x14ac:dyDescent="0.25">
      <c r="B64" s="22"/>
      <c r="C64" s="23"/>
      <c r="D64" s="23"/>
    </row>
    <row r="65" spans="2:4" x14ac:dyDescent="0.25">
      <c r="B65" s="22"/>
      <c r="C65" s="23"/>
      <c r="D65" s="23"/>
    </row>
    <row r="66" spans="2:4" x14ac:dyDescent="0.25">
      <c r="B66" s="22"/>
      <c r="C66" s="23"/>
      <c r="D66" s="23"/>
    </row>
    <row r="67" spans="2:4" x14ac:dyDescent="0.25">
      <c r="B67" s="22"/>
      <c r="C67" s="23"/>
      <c r="D67" s="23"/>
    </row>
    <row r="68" spans="2:4" x14ac:dyDescent="0.25">
      <c r="B68" s="22"/>
      <c r="C68" s="23"/>
      <c r="D68" s="23"/>
    </row>
    <row r="69" spans="2:4" x14ac:dyDescent="0.25">
      <c r="B69" s="22"/>
      <c r="C69" s="23"/>
      <c r="D69" s="23"/>
    </row>
    <row r="70" spans="2:4" x14ac:dyDescent="0.25">
      <c r="B70" s="22"/>
      <c r="C70" s="23"/>
      <c r="D70" s="23"/>
    </row>
    <row r="71" spans="2:4" x14ac:dyDescent="0.25">
      <c r="B71" s="22"/>
      <c r="C71" s="23"/>
      <c r="D71" s="23"/>
    </row>
    <row r="72" spans="2:4" x14ac:dyDescent="0.25">
      <c r="B72" s="22"/>
      <c r="C72" s="23"/>
      <c r="D72" s="23"/>
    </row>
    <row r="73" spans="2:4" x14ac:dyDescent="0.25">
      <c r="B73" s="22"/>
      <c r="C73" s="23"/>
      <c r="D73" s="23"/>
    </row>
    <row r="74" spans="2:4" x14ac:dyDescent="0.25">
      <c r="B74" s="22"/>
      <c r="C74" s="23"/>
      <c r="D74" s="23"/>
    </row>
    <row r="75" spans="2:4" x14ac:dyDescent="0.25">
      <c r="B75" s="22"/>
      <c r="C75" s="23"/>
      <c r="D75" s="23"/>
    </row>
    <row r="76" spans="2:4" x14ac:dyDescent="0.25">
      <c r="B76" s="22"/>
      <c r="C76" s="23"/>
      <c r="D76" s="23"/>
    </row>
    <row r="77" spans="2:4" x14ac:dyDescent="0.25">
      <c r="B77" s="22"/>
      <c r="C77" s="23"/>
      <c r="D77" s="23"/>
    </row>
    <row r="78" spans="2:4" x14ac:dyDescent="0.25">
      <c r="B78" s="22"/>
      <c r="C78" s="23"/>
      <c r="D78" s="23"/>
    </row>
    <row r="79" spans="2:4" x14ac:dyDescent="0.25">
      <c r="B79" s="22"/>
      <c r="C79" s="23"/>
      <c r="D79" s="23"/>
    </row>
    <row r="80" spans="2:4" x14ac:dyDescent="0.25">
      <c r="B80" s="22"/>
      <c r="C80" s="23"/>
      <c r="D80" s="23"/>
    </row>
    <row r="81" spans="2:4" x14ac:dyDescent="0.25">
      <c r="B81" s="22"/>
      <c r="C81" s="23"/>
      <c r="D81" s="23"/>
    </row>
    <row r="82" spans="2:4" x14ac:dyDescent="0.25">
      <c r="B82" s="22"/>
      <c r="C82" s="23"/>
      <c r="D82" s="23"/>
    </row>
    <row r="83" spans="2:4" x14ac:dyDescent="0.25">
      <c r="B83" s="22"/>
      <c r="C83" s="23"/>
      <c r="D83" s="23"/>
    </row>
    <row r="84" spans="2:4" x14ac:dyDescent="0.25">
      <c r="B84" s="22"/>
      <c r="C84" s="23"/>
      <c r="D84" s="23"/>
    </row>
    <row r="85" spans="2:4" x14ac:dyDescent="0.25">
      <c r="B85" s="22"/>
      <c r="C85" s="23"/>
      <c r="D85" s="23"/>
    </row>
    <row r="86" spans="2:4" x14ac:dyDescent="0.25">
      <c r="B86" s="22"/>
      <c r="C86" s="23"/>
      <c r="D86" s="23"/>
    </row>
    <row r="87" spans="2:4" x14ac:dyDescent="0.25">
      <c r="B87" s="22"/>
      <c r="C87" s="23"/>
      <c r="D87" s="23"/>
    </row>
    <row r="88" spans="2:4" x14ac:dyDescent="0.25">
      <c r="B88" s="22"/>
      <c r="C88" s="23"/>
      <c r="D88" s="23"/>
    </row>
    <row r="89" spans="2:4" x14ac:dyDescent="0.25">
      <c r="B89" s="22"/>
      <c r="C89" s="23"/>
      <c r="D89" s="23"/>
    </row>
    <row r="90" spans="2:4" x14ac:dyDescent="0.25">
      <c r="B90" s="22"/>
      <c r="C90" s="23"/>
      <c r="D90" s="23"/>
    </row>
    <row r="91" spans="2:4" x14ac:dyDescent="0.25">
      <c r="B91" s="22"/>
      <c r="C91" s="23"/>
      <c r="D91" s="23"/>
    </row>
    <row r="92" spans="2:4" x14ac:dyDescent="0.25">
      <c r="B92" s="22"/>
      <c r="C92" s="23"/>
      <c r="D92" s="23"/>
    </row>
    <row r="93" spans="2:4" x14ac:dyDescent="0.25">
      <c r="B93" s="22"/>
      <c r="C93" s="23"/>
      <c r="D93" s="23"/>
    </row>
    <row r="94" spans="2:4" x14ac:dyDescent="0.25">
      <c r="B94" s="22"/>
      <c r="C94" s="23"/>
      <c r="D94" s="23"/>
    </row>
    <row r="95" spans="2:4" x14ac:dyDescent="0.25">
      <c r="B95" s="22"/>
      <c r="C95" s="23"/>
      <c r="D95" s="23"/>
    </row>
    <row r="96" spans="2:4" x14ac:dyDescent="0.25">
      <c r="B96" s="22"/>
      <c r="C96" s="23"/>
      <c r="D96" s="23"/>
    </row>
    <row r="97" spans="2:4" x14ac:dyDescent="0.25">
      <c r="B97" s="22"/>
      <c r="C97" s="23"/>
      <c r="D97" s="23"/>
    </row>
    <row r="98" spans="2:4" x14ac:dyDescent="0.25">
      <c r="B98" s="22"/>
      <c r="C98" s="23"/>
      <c r="D98" s="23"/>
    </row>
    <row r="99" spans="2:4" x14ac:dyDescent="0.25">
      <c r="B99" s="22"/>
      <c r="C99" s="23"/>
      <c r="D99" s="23"/>
    </row>
    <row r="100" spans="2:4" x14ac:dyDescent="0.25">
      <c r="B100" s="22"/>
      <c r="C100" s="23"/>
      <c r="D100" s="23"/>
    </row>
    <row r="101" spans="2:4" x14ac:dyDescent="0.25">
      <c r="B101" s="22"/>
      <c r="C101" s="23"/>
      <c r="D101" s="23"/>
    </row>
    <row r="102" spans="2:4" x14ac:dyDescent="0.25">
      <c r="B102" s="22"/>
      <c r="C102" s="23"/>
      <c r="D102" s="23"/>
    </row>
    <row r="103" spans="2:4" x14ac:dyDescent="0.25">
      <c r="B103" s="22"/>
      <c r="C103" s="23"/>
      <c r="D103" s="23"/>
    </row>
    <row r="104" spans="2:4" x14ac:dyDescent="0.25">
      <c r="B104" s="22"/>
      <c r="C104" s="23"/>
      <c r="D104" s="23"/>
    </row>
    <row r="105" spans="2:4" x14ac:dyDescent="0.25">
      <c r="B105" s="22"/>
      <c r="C105" s="23"/>
      <c r="D105" s="23"/>
    </row>
    <row r="106" spans="2:4" x14ac:dyDescent="0.25">
      <c r="B106" s="22"/>
      <c r="C106" s="23"/>
      <c r="D106" s="23"/>
    </row>
    <row r="107" spans="2:4" x14ac:dyDescent="0.25">
      <c r="B107" s="22"/>
      <c r="C107" s="23"/>
      <c r="D107" s="23"/>
    </row>
    <row r="108" spans="2:4" x14ac:dyDescent="0.25">
      <c r="B108" s="22"/>
      <c r="C108" s="23"/>
      <c r="D108" s="23"/>
    </row>
    <row r="109" spans="2:4" x14ac:dyDescent="0.25">
      <c r="B109" s="22"/>
      <c r="C109" s="23"/>
      <c r="D109" s="23"/>
    </row>
    <row r="110" spans="2:4" x14ac:dyDescent="0.25">
      <c r="B110" s="22"/>
      <c r="C110" s="23"/>
      <c r="D110" s="23"/>
    </row>
    <row r="111" spans="2:4" x14ac:dyDescent="0.25">
      <c r="B111" s="22"/>
      <c r="C111" s="23"/>
      <c r="D111" s="23"/>
    </row>
    <row r="112" spans="2:4" x14ac:dyDescent="0.25">
      <c r="B112" s="22"/>
      <c r="C112" s="23"/>
      <c r="D112" s="23"/>
    </row>
    <row r="113" spans="2:4" x14ac:dyDescent="0.25">
      <c r="B113" s="22"/>
      <c r="C113" s="23"/>
      <c r="D113" s="23"/>
    </row>
    <row r="114" spans="2:4" x14ac:dyDescent="0.25">
      <c r="B114" s="22"/>
      <c r="C114" s="23"/>
      <c r="D114" s="23"/>
    </row>
    <row r="115" spans="2:4" x14ac:dyDescent="0.25">
      <c r="B115" s="22"/>
      <c r="C115" s="23"/>
      <c r="D115" s="23"/>
    </row>
    <row r="116" spans="2:4" x14ac:dyDescent="0.25">
      <c r="B116" s="22"/>
      <c r="C116" s="23"/>
      <c r="D116" s="23"/>
    </row>
    <row r="117" spans="2:4" x14ac:dyDescent="0.25">
      <c r="B117" s="22"/>
      <c r="C117" s="23"/>
      <c r="D117" s="23"/>
    </row>
    <row r="118" spans="2:4" x14ac:dyDescent="0.25">
      <c r="B118" s="22"/>
      <c r="C118" s="23"/>
      <c r="D118" s="23"/>
    </row>
    <row r="119" spans="2:4" x14ac:dyDescent="0.25">
      <c r="B119" s="22"/>
      <c r="C119" s="23"/>
      <c r="D119" s="23"/>
    </row>
    <row r="120" spans="2:4" x14ac:dyDescent="0.25">
      <c r="B120" s="22"/>
      <c r="C120" s="23"/>
      <c r="D120" s="23"/>
    </row>
    <row r="121" spans="2:4" x14ac:dyDescent="0.25">
      <c r="B121" s="22"/>
      <c r="C121" s="23"/>
      <c r="D121" s="23"/>
    </row>
    <row r="122" spans="2:4" x14ac:dyDescent="0.25">
      <c r="B122" s="22"/>
      <c r="C122" s="23"/>
      <c r="D122" s="23"/>
    </row>
    <row r="123" spans="2:4" x14ac:dyDescent="0.25">
      <c r="B123" s="22"/>
      <c r="C123" s="23"/>
      <c r="D123" s="23"/>
    </row>
    <row r="124" spans="2:4" x14ac:dyDescent="0.25">
      <c r="B124" s="22"/>
      <c r="C124" s="23"/>
      <c r="D124" s="23"/>
    </row>
    <row r="125" spans="2:4" x14ac:dyDescent="0.25">
      <c r="B125" s="22"/>
      <c r="C125" s="23"/>
      <c r="D125" s="23"/>
    </row>
    <row r="126" spans="2:4" x14ac:dyDescent="0.25">
      <c r="B126" s="22"/>
      <c r="C126" s="23"/>
      <c r="D126" s="23"/>
    </row>
    <row r="127" spans="2:4" x14ac:dyDescent="0.25">
      <c r="B127" s="22"/>
      <c r="C127" s="23"/>
      <c r="D127" s="23"/>
    </row>
    <row r="128" spans="2:4" x14ac:dyDescent="0.25">
      <c r="B128" s="22"/>
      <c r="C128" s="23"/>
      <c r="D128" s="23"/>
    </row>
    <row r="129" spans="2:4" x14ac:dyDescent="0.25">
      <c r="B129" s="22"/>
      <c r="C129" s="23"/>
      <c r="D129" s="23"/>
    </row>
    <row r="130" spans="2:4" x14ac:dyDescent="0.25">
      <c r="B130" s="22"/>
      <c r="C130" s="23"/>
      <c r="D130" s="23"/>
    </row>
    <row r="131" spans="2:4" x14ac:dyDescent="0.25">
      <c r="B131" s="22"/>
      <c r="C131" s="23"/>
      <c r="D131" s="23"/>
    </row>
    <row r="132" spans="2:4" x14ac:dyDescent="0.25">
      <c r="B132" s="22"/>
      <c r="C132" s="23"/>
      <c r="D132" s="23"/>
    </row>
    <row r="133" spans="2:4" x14ac:dyDescent="0.25">
      <c r="B133" s="22"/>
      <c r="C133" s="23"/>
      <c r="D133" s="23"/>
    </row>
    <row r="134" spans="2:4" x14ac:dyDescent="0.25">
      <c r="B134" s="22"/>
      <c r="C134" s="23"/>
      <c r="D134" s="23"/>
    </row>
    <row r="135" spans="2:4" x14ac:dyDescent="0.25">
      <c r="B135" s="22"/>
      <c r="C135" s="23"/>
      <c r="D135" s="23"/>
    </row>
    <row r="136" spans="2:4" x14ac:dyDescent="0.25">
      <c r="B136" s="22"/>
      <c r="C136" s="23"/>
      <c r="D136" s="23"/>
    </row>
    <row r="137" spans="2:4" x14ac:dyDescent="0.25">
      <c r="B137" s="22"/>
      <c r="C137" s="23"/>
      <c r="D137" s="23"/>
    </row>
    <row r="138" spans="2:4" x14ac:dyDescent="0.25">
      <c r="B138" s="22"/>
      <c r="C138" s="23"/>
      <c r="D138" s="23"/>
    </row>
    <row r="139" spans="2:4" x14ac:dyDescent="0.25">
      <c r="B139" s="22"/>
      <c r="C139" s="23"/>
      <c r="D139" s="23"/>
    </row>
    <row r="140" spans="2:4" x14ac:dyDescent="0.25">
      <c r="B140" s="22"/>
      <c r="C140" s="23"/>
      <c r="D140" s="23"/>
    </row>
    <row r="141" spans="2:4" x14ac:dyDescent="0.25">
      <c r="B141" s="22"/>
      <c r="C141" s="23"/>
      <c r="D141" s="23"/>
    </row>
    <row r="142" spans="2:4" x14ac:dyDescent="0.25">
      <c r="B142" s="22"/>
      <c r="C142" s="23"/>
      <c r="D142" s="23"/>
    </row>
    <row r="143" spans="2:4" x14ac:dyDescent="0.25">
      <c r="B143" s="22"/>
      <c r="C143" s="23"/>
      <c r="D143" s="23"/>
    </row>
    <row r="144" spans="2:4" x14ac:dyDescent="0.25">
      <c r="B144" s="22"/>
      <c r="C144" s="23"/>
      <c r="D144" s="23"/>
    </row>
    <row r="145" spans="2:4" x14ac:dyDescent="0.25">
      <c r="B145" s="22"/>
      <c r="C145" s="23"/>
      <c r="D145" s="23"/>
    </row>
    <row r="146" spans="2:4" x14ac:dyDescent="0.25">
      <c r="B146" s="22"/>
      <c r="C146" s="23"/>
      <c r="D146" s="23"/>
    </row>
    <row r="147" spans="2:4" x14ac:dyDescent="0.25">
      <c r="B147" s="22"/>
      <c r="C147" s="23"/>
      <c r="D147" s="23"/>
    </row>
    <row r="148" spans="2:4" x14ac:dyDescent="0.25">
      <c r="B148" s="22"/>
      <c r="C148" s="23"/>
      <c r="D148" s="23"/>
    </row>
    <row r="149" spans="2:4" x14ac:dyDescent="0.25">
      <c r="B149" s="22"/>
      <c r="C149" s="23"/>
      <c r="D149" s="23"/>
    </row>
    <row r="150" spans="2:4" x14ac:dyDescent="0.25">
      <c r="B150" s="22"/>
      <c r="C150" s="23"/>
      <c r="D150" s="23"/>
    </row>
    <row r="151" spans="2:4" x14ac:dyDescent="0.25">
      <c r="B151" s="22"/>
      <c r="C151" s="23"/>
      <c r="D151" s="23"/>
    </row>
    <row r="152" spans="2:4" x14ac:dyDescent="0.25">
      <c r="B152" s="22"/>
      <c r="C152" s="23"/>
      <c r="D152" s="23"/>
    </row>
    <row r="153" spans="2:4" x14ac:dyDescent="0.25">
      <c r="B153" s="22"/>
      <c r="C153" s="23"/>
      <c r="D153" s="23"/>
    </row>
    <row r="154" spans="2:4" x14ac:dyDescent="0.25">
      <c r="B154" s="22"/>
      <c r="C154" s="23"/>
      <c r="D154" s="23"/>
    </row>
    <row r="155" spans="2:4" x14ac:dyDescent="0.25">
      <c r="B155" s="22"/>
      <c r="C155" s="23"/>
      <c r="D155" s="23"/>
    </row>
    <row r="156" spans="2:4" x14ac:dyDescent="0.25">
      <c r="B156" s="22"/>
      <c r="C156" s="23"/>
      <c r="D156" s="23"/>
    </row>
    <row r="157" spans="2:4" x14ac:dyDescent="0.25">
      <c r="B157" s="22"/>
      <c r="C157" s="23"/>
      <c r="D157" s="23"/>
    </row>
    <row r="158" spans="2:4" x14ac:dyDescent="0.25">
      <c r="B158" s="22"/>
      <c r="C158" s="23"/>
      <c r="D158" s="23"/>
    </row>
    <row r="159" spans="2:4" x14ac:dyDescent="0.25">
      <c r="B159" s="22"/>
      <c r="C159" s="23"/>
      <c r="D159" s="23"/>
    </row>
    <row r="160" spans="2:4" x14ac:dyDescent="0.25">
      <c r="B160" s="22"/>
      <c r="C160" s="23"/>
      <c r="D160" s="23"/>
    </row>
    <row r="161" spans="2:4" x14ac:dyDescent="0.25">
      <c r="B161" s="22"/>
      <c r="C161" s="23"/>
      <c r="D161" s="23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Summary of Revenue &amp; Expenses</vt:lpstr>
      <vt:lpstr>Tea P&amp;L Report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Bohrer</dc:creator>
  <cp:lastModifiedBy>I</cp:lastModifiedBy>
  <cp:lastPrinted>2014-03-22T15:40:55Z</cp:lastPrinted>
  <dcterms:created xsi:type="dcterms:W3CDTF">2014-03-22T15:18:53Z</dcterms:created>
  <dcterms:modified xsi:type="dcterms:W3CDTF">2014-04-06T18:23:29Z</dcterms:modified>
</cp:coreProperties>
</file>